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510" yWindow="570" windowWidth="16935" windowHeight="12720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P14" i="2" l="1"/>
  <c r="P13" i="2"/>
  <c r="P11" i="2"/>
  <c r="P10" i="2"/>
  <c r="P8" i="2"/>
  <c r="P7" i="2"/>
</calcChain>
</file>

<file path=xl/sharedStrings.xml><?xml version="1.0" encoding="utf-8"?>
<sst xmlns="http://schemas.openxmlformats.org/spreadsheetml/2006/main" count="74" uniqueCount="64">
  <si>
    <t>Код страны:</t>
  </si>
  <si>
    <t/>
  </si>
  <si>
    <t>Страна:</t>
  </si>
  <si>
    <t>Код шаблона</t>
  </si>
  <si>
    <t>S30.20.6</t>
  </si>
  <si>
    <t>Название секции</t>
  </si>
  <si>
    <t>S30.Вопросник № 20 по статистике образования</t>
  </si>
  <si>
    <t>Название формы</t>
  </si>
  <si>
    <t>20.6.Обучение иностранных студентов в образовательных учреждениях среднего и высшего профессионального образования ( человек)</t>
  </si>
  <si>
    <t>Версия шаблона</t>
  </si>
  <si>
    <t>2026</t>
  </si>
  <si>
    <t>Период формы/дата предоставления</t>
  </si>
  <si>
    <t>Год, 27 мая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</si>
  <si>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</si>
  <si>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</si>
  <si>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</si>
  <si>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</si>
  <si>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 иностранных студентов</t>
  </si>
  <si>
    <t>из них</t>
  </si>
  <si>
    <t>Из стран Содружества</t>
  </si>
  <si>
    <t>в том числе из</t>
  </si>
  <si>
    <t>Азербайджана</t>
  </si>
  <si>
    <t>Армении</t>
  </si>
  <si>
    <t>Беларуси</t>
  </si>
  <si>
    <t>Казахстана</t>
  </si>
  <si>
    <t>Кыргызстана</t>
  </si>
  <si>
    <t>Молдовы</t>
  </si>
  <si>
    <t>России</t>
  </si>
  <si>
    <t>Таджикистана</t>
  </si>
  <si>
    <t>Туркменистана</t>
  </si>
  <si>
    <t>Узбекистана</t>
  </si>
  <si>
    <t>Украины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</si>
  <si>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</si>
  <si>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</si>
  <si>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</si>
  <si>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</si>
  <si>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</si>
  <si>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</si>
  <si>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</si>
  <si>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</si>
  <si>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</si>
  <si>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</si>
  <si>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</si>
  <si>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</si>
  <si>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Принято в учреждения:</t>
  </si>
  <si>
    <t>-  среднего профессионального образования</t>
  </si>
  <si>
    <t>01</t>
  </si>
  <si>
    <t>- высшего профессионального образования</t>
  </si>
  <si>
    <t>02</t>
  </si>
  <si>
    <t>Численность обучающихся в:</t>
  </si>
  <si>
    <t>- средних профессиональных учебных учреждениях</t>
  </si>
  <si>
    <t>03</t>
  </si>
  <si>
    <t>- высших профессиональных учебных учреждениях</t>
  </si>
  <si>
    <t>04</t>
  </si>
  <si>
    <t>Фактический выпуск из учреждений:</t>
  </si>
  <si>
    <t>05</t>
  </si>
  <si>
    <t>06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</si>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</sst>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4">
        <v>46022.632037037038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showGridLines="0" workbookViewId="0"/>
  </sheetViews>
  <sheetFormatPr defaultRowHeight="15" x14ac:dyDescent="0.25"/>
  <cols>
    <col min="1" max="1" width="52.140625" customWidth="1"/>
    <col min="2" max="2" width="10" customWidth="1"/>
    <col min="16" max="16" width="250" customWidth="1"/>
  </cols>
  <sheetData>
    <row r="1" spans="1:16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6" x14ac:dyDescent="0.25">
      <c r="A2" s="10" t="s">
        <v>15</v>
      </c>
      <c r="B2" s="10" t="s">
        <v>16</v>
      </c>
      <c r="C2" s="10" t="s">
        <v>17</v>
      </c>
      <c r="D2" s="10" t="s">
        <v>18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6" x14ac:dyDescent="0.25">
      <c r="A3" s="10"/>
      <c r="B3" s="10"/>
      <c r="C3" s="10"/>
      <c r="D3" s="10" t="s">
        <v>19</v>
      </c>
      <c r="E3" s="10" t="s">
        <v>20</v>
      </c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6" ht="30" x14ac:dyDescent="0.25">
      <c r="A4" s="10"/>
      <c r="B4" s="10"/>
      <c r="C4" s="10"/>
      <c r="D4" s="10"/>
      <c r="E4" s="1" t="s">
        <v>21</v>
      </c>
      <c r="F4" s="1" t="s">
        <v>22</v>
      </c>
      <c r="G4" s="1" t="s">
        <v>23</v>
      </c>
      <c r="H4" s="1" t="s">
        <v>24</v>
      </c>
      <c r="I4" s="1" t="s">
        <v>25</v>
      </c>
      <c r="J4" s="1" t="s">
        <v>26</v>
      </c>
      <c r="K4" s="1" t="s">
        <v>27</v>
      </c>
      <c r="L4" s="1" t="s">
        <v>28</v>
      </c>
      <c r="M4" s="1" t="s">
        <v>29</v>
      </c>
      <c r="N4" s="1" t="s">
        <v>30</v>
      </c>
      <c r="O4" s="1" t="s">
        <v>31</v>
      </c>
    </row>
    <row r="5" spans="1:16" x14ac:dyDescent="0.25">
      <c r="A5" s="10"/>
      <c r="B5" s="10"/>
      <c r="C5" s="1" t="s">
        <v>14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 t="s">
        <v>39</v>
      </c>
      <c r="L5" s="1" t="s">
        <v>40</v>
      </c>
      <c r="M5" s="1" t="s">
        <v>41</v>
      </c>
      <c r="N5" s="1" t="s">
        <v>42</v>
      </c>
      <c r="O5" s="1" t="s">
        <v>43</v>
      </c>
    </row>
    <row r="6" spans="1:16" ht="30" customHeight="1" x14ac:dyDescent="0.25">
      <c r="A6" s="2" t="s">
        <v>44</v>
      </c>
      <c r="B6" s="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6" ht="30" customHeight="1" x14ac:dyDescent="0.25">
      <c r="A7" s="2" t="s">
        <v>45</v>
      </c>
      <c r="B7" s="1" t="s">
        <v>46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3" t="str">
        <f>IFERROR(IF(C7&gt;=D7," "," Стр. 01, Гр. 1 [C7]  д.б. &gt;= [D7] {" &amp; D7 &amp; "}.")," ") &amp; IFERROR(IF(D7=ROUND(SUM(E7:O7),0)," "," Стр. 01, Гр. 2 [D7]  д.б. = [Окр(Сум(E7:O7),0)] {" &amp; ROUND(SUM(E7:O7),0) &amp; "}.")," ")</f>
        <v xml:space="preserve">  </v>
      </c>
    </row>
    <row r="8" spans="1:16" ht="30" customHeight="1" x14ac:dyDescent="0.25">
      <c r="A8" s="2" t="s">
        <v>47</v>
      </c>
      <c r="B8" s="1" t="s">
        <v>48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3" t="str">
        <f>IFERROR(IF(C8&gt;=D8," "," Стр. 02, Гр. 1 [C8]  д.б. &gt;= [D8] {" &amp; D8 &amp; "}.")," ") &amp; IFERROR(IF(D8=ROUND(SUM(E8:O8),0)," "," Стр. 02, Гр. 2 [D8]  д.б. = [Окр(Сум(E8:O8),0)] {" &amp; ROUND(SUM(E8:O8),0) &amp; "}.")," ")</f>
        <v xml:space="preserve">  </v>
      </c>
    </row>
    <row r="9" spans="1:16" ht="30" customHeight="1" x14ac:dyDescent="0.25">
      <c r="A9" s="2" t="s">
        <v>49</v>
      </c>
      <c r="B9" s="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6" ht="30" customHeight="1" x14ac:dyDescent="0.25">
      <c r="A10" s="2" t="s">
        <v>50</v>
      </c>
      <c r="B10" s="1" t="s">
        <v>51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3" t="str">
        <f>IFERROR(IF(C10&gt;=D10," "," Стр. 03, Гр. 1 [C10]  д.б. &gt;= [D10] {" &amp; D10 &amp; "}.")," ") &amp; IFERROR(IF(D10=ROUND(SUM(E10:O10),0)," "," Стр. 03, Гр. 2 [D10]  д.б. = [Окр(Сум(E10:O10),0)] {" &amp; ROUND(SUM(E10:O10),0) &amp; "}.")," ")</f>
        <v xml:space="preserve">  </v>
      </c>
    </row>
    <row r="11" spans="1:16" ht="30" customHeight="1" x14ac:dyDescent="0.25">
      <c r="A11" s="2" t="s">
        <v>52</v>
      </c>
      <c r="B11" s="1" t="s">
        <v>53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3" t="str">
        <f>IFERROR(IF(C11&gt;=D11," "," Стр. 04, Гр. 1 [C11]  д.б. &gt;= [D11] {" &amp; D11 &amp; "}.")," ") &amp; IFERROR(IF(D11=ROUND(SUM(E11:O11),0)," "," Стр. 04, Гр. 2 [D11]  д.б. = [Окр(Сум(E11:O11),0)] {" &amp; ROUND(SUM(E11:O11),0) &amp; "}.")," ")</f>
        <v xml:space="preserve">  </v>
      </c>
    </row>
    <row r="12" spans="1:16" ht="30" customHeight="1" x14ac:dyDescent="0.25">
      <c r="A12" s="2" t="s">
        <v>54</v>
      </c>
      <c r="B12" s="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6" ht="30" customHeight="1" x14ac:dyDescent="0.25">
      <c r="A13" s="2" t="s">
        <v>45</v>
      </c>
      <c r="B13" s="1" t="s">
        <v>55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3" t="str">
        <f>IFERROR(IF(C13&gt;=D13," "," Стр. 05, Гр. 1 [C13]  д.б. &gt;= [D13] {" &amp; D13 &amp; "}.")," ") &amp; IFERROR(IF(D13=ROUND(SUM(E13:O13),0)," "," Стр. 05, Гр. 2 [D13]  д.б. = [Окр(Сум(E13:O13),0)] {" &amp; ROUND(SUM(E13:O13),0) &amp; "}.")," ")</f>
        <v xml:space="preserve">  </v>
      </c>
    </row>
    <row r="14" spans="1:16" ht="30" customHeight="1" x14ac:dyDescent="0.25">
      <c r="A14" s="2" t="s">
        <v>47</v>
      </c>
      <c r="B14" s="1" t="s">
        <v>56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3" t="str">
        <f>IFERROR(IF(C14&gt;=D14," "," Стр. 06, Гр. 1 [C14]  д.б. &gt;= [D14] {" &amp; D14 &amp; "}.")," ") &amp; IFERROR(IF(D14=ROUND(SUM(E14:O14),0)," "," Стр. 06, Гр. 2 [D14]  д.б. = [Окр(Сум(E14:O14),0)] {" &amp; ROUND(SUM(E14:O14),0) &amp; "}.")," ")</f>
        <v xml:space="preserve">  </v>
      </c>
    </row>
    <row r="16" spans="1:16" x14ac:dyDescent="0.25">
      <c r="A16" s="6" t="s">
        <v>57</v>
      </c>
    </row>
    <row r="17" spans="1:15" ht="75" customHeight="1" x14ac:dyDescent="0.25">
      <c r="A17" s="12" t="s">
        <v>1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5">
      <c r="A18" s="6" t="s">
        <v>58</v>
      </c>
    </row>
    <row r="19" spans="1:15" x14ac:dyDescent="0.25">
      <c r="A19" t="s">
        <v>59</v>
      </c>
      <c r="B19" s="12" t="s">
        <v>1</v>
      </c>
      <c r="C19" s="12"/>
      <c r="D19" s="12"/>
      <c r="E19" s="12"/>
    </row>
    <row r="20" spans="1:15" x14ac:dyDescent="0.25">
      <c r="A20" t="s">
        <v>60</v>
      </c>
      <c r="B20" s="12" t="s">
        <v>1</v>
      </c>
      <c r="C20" s="12"/>
      <c r="D20" s="12"/>
      <c r="E20" s="12"/>
    </row>
    <row r="21" spans="1:15" x14ac:dyDescent="0.25">
      <c r="A21" t="s">
        <v>61</v>
      </c>
      <c r="B21" s="12" t="s">
        <v>1</v>
      </c>
      <c r="C21" s="12"/>
      <c r="D21" s="12"/>
      <c r="E21" s="12"/>
    </row>
    <row r="22" spans="1:15" x14ac:dyDescent="0.25">
      <c r="A22" t="s">
        <v>62</v>
      </c>
      <c r="B22" s="12" t="s">
        <v>1</v>
      </c>
      <c r="C22" s="12"/>
      <c r="D22" s="12"/>
      <c r="E22" s="12"/>
    </row>
    <row r="23" spans="1:15" x14ac:dyDescent="0.25">
      <c r="A23" t="s">
        <v>63</v>
      </c>
      <c r="B23" s="12" t="s">
        <v>1</v>
      </c>
      <c r="C23" s="12"/>
      <c r="D23" s="12"/>
      <c r="E23" s="12"/>
    </row>
  </sheetData>
  <sheetProtection password="CF66" sheet="1" objects="1" scenarios="1" formatColumns="0" formatRows="0"/>
  <mergeCells count="16">
    <mergeCell ref="B20:E20"/>
    <mergeCell ref="B21:E21"/>
    <mergeCell ref="B22:E22"/>
    <mergeCell ref="B23:E23"/>
    <mergeCell ref="C6:O6"/>
    <mergeCell ref="C9:O9"/>
    <mergeCell ref="C12:O12"/>
    <mergeCell ref="A17:O17"/>
    <mergeCell ref="B19:E19"/>
    <mergeCell ref="A1:O1"/>
    <mergeCell ref="A2:A5"/>
    <mergeCell ref="B2:B5"/>
    <mergeCell ref="C2:C4"/>
    <mergeCell ref="D2:O2"/>
    <mergeCell ref="D3:D4"/>
    <mergeCell ref="E3:O3"/>
  </mergeCells>
  <conditionalFormatting sqref="C7">
    <cfRule type="cellIs" dxfId="11" priority="1" operator="lessThan">
      <formula>D7</formula>
    </cfRule>
  </conditionalFormatting>
  <conditionalFormatting sqref="D7">
    <cfRule type="cellIs" dxfId="10" priority="2" operator="notEqual">
      <formula>ROUND(SUM(E7:O7),0)</formula>
    </cfRule>
  </conditionalFormatting>
  <conditionalFormatting sqref="C8">
    <cfRule type="cellIs" dxfId="9" priority="3" operator="lessThan">
      <formula>D8</formula>
    </cfRule>
  </conditionalFormatting>
  <conditionalFormatting sqref="D8">
    <cfRule type="cellIs" dxfId="8" priority="4" operator="notEqual">
      <formula>ROUND(SUM(E8:O8),0)</formula>
    </cfRule>
  </conditionalFormatting>
  <conditionalFormatting sqref="C10">
    <cfRule type="cellIs" dxfId="7" priority="5" operator="lessThan">
      <formula>D10</formula>
    </cfRule>
  </conditionalFormatting>
  <conditionalFormatting sqref="D10">
    <cfRule type="cellIs" dxfId="6" priority="6" operator="notEqual">
      <formula>ROUND(SUM(E10:O10),0)</formula>
    </cfRule>
  </conditionalFormatting>
  <conditionalFormatting sqref="C11">
    <cfRule type="cellIs" dxfId="5" priority="7" operator="lessThan">
      <formula>D11</formula>
    </cfRule>
  </conditionalFormatting>
  <conditionalFormatting sqref="D11">
    <cfRule type="cellIs" dxfId="4" priority="8" operator="notEqual">
      <formula>ROUND(SUM(E11:O11),0)</formula>
    </cfRule>
  </conditionalFormatting>
  <conditionalFormatting sqref="C13">
    <cfRule type="cellIs" dxfId="3" priority="9" operator="lessThan">
      <formula>D13</formula>
    </cfRule>
  </conditionalFormatting>
  <conditionalFormatting sqref="D13">
    <cfRule type="cellIs" dxfId="2" priority="10" operator="notEqual">
      <formula>ROUND(SUM(E13:O13),0)</formula>
    </cfRule>
  </conditionalFormatting>
  <conditionalFormatting sqref="C14">
    <cfRule type="cellIs" dxfId="1" priority="11" operator="lessThan">
      <formula>D14</formula>
    </cfRule>
  </conditionalFormatting>
  <conditionalFormatting sqref="D14">
    <cfRule type="cellIs" dxfId="0" priority="12" operator="notEqual">
      <formula>ROUND(SUM(E14:O14),0)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2026-01-12T12:10:08Z</dcterms:created>
  <dcterms:modified xsi:type="dcterms:W3CDTF">2026-01-12T12:23:57Z</dcterms:modified>
</cp:coreProperties>
</file>