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  <sheet name="Раздел 2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3" l="1"/>
  <c r="D8" i="3"/>
  <c r="E19" i="2"/>
  <c r="E5" i="2"/>
  <c r="E3" i="2"/>
</calcChain>
</file>

<file path=xl/sharedStrings.xml><?xml version="1.0" encoding="utf-8"?>
<sst xmlns="http://schemas.openxmlformats.org/spreadsheetml/2006/main" count="120" uniqueCount="92">
  <si>
    <t>Код страны:</t>
  </si>
  <si>
    <t/>
  </si>
  <si>
    <t>Страна:</t>
  </si>
  <si>
    <t>Код шаблона</t>
  </si>
  <si>
    <t>S12.2.13</t>
  </si>
  <si>
    <t>Название секции</t>
  </si>
  <si>
    <t>S12.Вопросник № 02 по статистике финансов</t>
  </si>
  <si>
    <t>Название формы</t>
  </si>
  <si>
    <t>2.13.О деятельности страховых организаций</t>
  </si>
  <si>
    <t>Версия шаблона</t>
  </si>
  <si>
    <t>2023</t>
  </si>
  <si>
    <t>Период формы/дата предоставления</t>
  </si>
  <si>
    <t>Год, 30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</si>
  <si>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</si>
  <si>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</si>
  <si>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</si>
  <si>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</si>
  <si>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Страховые взносы</t>
  </si>
  <si>
    <t>Страховые выплаты</t>
  </si>
  <si>
    <t>ВСЕГО  (I+II)</t>
  </si>
  <si>
    <t>01</t>
  </si>
  <si>
    <t>         в том числе:</t>
  </si>
  <si>
    <t>I. Добровольное страхование - всего</t>
  </si>
  <si>
    <t>02</t>
  </si>
  <si>
    <t>   1.1  страхование жизни</t>
  </si>
  <si>
    <t>03</t>
  </si>
  <si>
    <t>   1.2  личное страхование (кроме страхования жизни)</t>
  </si>
  <si>
    <t>04</t>
  </si>
  <si>
    <t>                     из него страхование :</t>
  </si>
  <si>
    <t>         1.2.1  от несчастных случаев и болезней</t>
  </si>
  <si>
    <t>05</t>
  </si>
  <si>
    <t>         1.2.2  медицинское</t>
  </si>
  <si>
    <t>06</t>
  </si>
  <si>
    <t>   1.3  имущественное страхование (кроме страхования ответственности)</t>
  </si>
  <si>
    <t>07</t>
  </si>
  <si>
    <t>                     из него страхование:</t>
  </si>
  <si>
    <t>         1.3.1  имущества граждан</t>
  </si>
  <si>
    <t>08</t>
  </si>
  <si>
    <t>         1.3.2  имущества субъектов хозяйствования</t>
  </si>
  <si>
    <t>09</t>
  </si>
  <si>
    <t>         1.3.3  сельскохозяйственное страхование</t>
  </si>
  <si>
    <t>10</t>
  </si>
  <si>
    <t>         1.3.4  предпринимательских и финансовых рисков</t>
  </si>
  <si>
    <t>11</t>
  </si>
  <si>
    <t>   1.4  страхование ответственности</t>
  </si>
  <si>
    <t>12</t>
  </si>
  <si>
    <t>         из него страхование ответственности владельцев транспортных средств</t>
  </si>
  <si>
    <t>13</t>
  </si>
  <si>
    <t>II. Обязательное страхование - всего</t>
  </si>
  <si>
    <t>14</t>
  </si>
  <si>
    <t>         из него:</t>
  </si>
  <si>
    <t>   2.1 личное страхование</t>
  </si>
  <si>
    <t>15</t>
  </si>
  <si>
    <t>         2.1.1  от несчастных случаев и болезней</t>
  </si>
  <si>
    <t>16</t>
  </si>
  <si>
    <t>         2.1.2  медицинское</t>
  </si>
  <si>
    <t>17</t>
  </si>
  <si>
    <t>   2.2  имущественное страхование (кроме страхования ответственности)</t>
  </si>
  <si>
    <t>18</t>
  </si>
  <si>
    <t>         из него сельскохозяйственное страхование</t>
  </si>
  <si>
    <t>19</t>
  </si>
  <si>
    <t>   2.3  страхование ответственности</t>
  </si>
  <si>
    <t>20</t>
  </si>
  <si>
    <t>         2.3.1 страхование гражданской ответственности владельцев транспортных средств</t>
  </si>
  <si>
    <t>21</t>
  </si>
  <si>
    <t>         2.3.2 страхование ответственности перевозчика перед пассажирами</t>
  </si>
  <si>
    <t>22</t>
  </si>
  <si>
    <t>Примечание</t>
  </si>
  <si>
    <t>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</si>
  <si>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</si>
  <si>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</si>
  <si>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</si>
  <si>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</si>
  <si>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</si>
  <si>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</si>
  <si>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</si>
  <si>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Справочно</t>
  </si>
  <si>
    <t>Фактически за год</t>
  </si>
  <si>
    <t>Справочно:</t>
  </si>
  <si>
    <t>Прибыль/убыток (-) страховых организаций до налогообложения</t>
  </si>
  <si>
    <t>23</t>
  </si>
  <si>
    <t>Количество действующих страховых организаций (на конец года), единиц</t>
  </si>
  <si>
    <t>24</t>
  </si>
  <si>
    <t>Уставный капитал страховых организаций (на конец года)</t>
  </si>
  <si>
    <t>25</t>
  </si>
  <si>
    <t>Количество заключенных договоров страхования, тыс. единиц</t>
  </si>
  <si>
    <t>26</t>
  </si>
  <si>
    <t>      в т.ч. добровольного страхования</t>
  </si>
  <si>
    <t>27</t>
  </si>
  <si>
    <t>Страховая сумма по заключенным договорам страхования</t>
  </si>
  <si>
    <t>28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</si>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</sst>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45657.442881944444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showGridLines="0" workbookViewId="0"/>
  </sheetViews>
  <sheetFormatPr defaultRowHeight="15" x14ac:dyDescent="0.25"/>
  <cols>
    <col min="1" max="1" width="84" customWidth="1"/>
    <col min="2" max="2" width="10" customWidth="1"/>
    <col min="5" max="5" width="250" customWidth="1"/>
  </cols>
  <sheetData>
    <row r="1" spans="1:5" ht="50.1" customHeight="1" x14ac:dyDescent="0.25">
      <c r="A1" s="14" t="s">
        <v>14</v>
      </c>
      <c r="B1" s="15"/>
      <c r="C1" s="15"/>
      <c r="D1" s="15"/>
    </row>
    <row r="2" spans="1:5" ht="45" x14ac:dyDescent="0.25">
      <c r="A2" s="1" t="s">
        <v>15</v>
      </c>
      <c r="B2" s="1" t="s">
        <v>16</v>
      </c>
      <c r="C2" s="1" t="s">
        <v>17</v>
      </c>
      <c r="D2" s="1" t="s">
        <v>18</v>
      </c>
    </row>
    <row r="3" spans="1:5" ht="30" customHeight="1" x14ac:dyDescent="0.25">
      <c r="A3" s="4" t="s">
        <v>19</v>
      </c>
      <c r="B3" s="2" t="s">
        <v>20</v>
      </c>
      <c r="C3" s="9"/>
      <c r="D3" s="9"/>
      <c r="E3" s="5" t="str">
        <f>IFERROR(IF(C3=ROUND(C5+C20,1)," "," Стр. 01, Гр. 1 [C3]  д.б. = [Окр(C5+C20,1)] {" &amp; ROUND(C5+C20,1) &amp; "}.")," ") &amp; IFERROR(IF(D3=ROUND(D5+D20,1)," "," Стр. 01, Гр. 2 [D3]  д.б. = [Окр(D5+D20,1)] {" &amp; ROUND(D5+D20,1) &amp; "}.")," ")</f>
        <v xml:space="preserve">  </v>
      </c>
    </row>
    <row r="4" spans="1:5" ht="30" customHeight="1" x14ac:dyDescent="0.25">
      <c r="A4" s="3" t="s">
        <v>21</v>
      </c>
      <c r="B4" s="1"/>
      <c r="C4" s="12"/>
      <c r="D4" s="12"/>
    </row>
    <row r="5" spans="1:5" ht="30" customHeight="1" x14ac:dyDescent="0.25">
      <c r="A5" s="4" t="s">
        <v>22</v>
      </c>
      <c r="B5" s="2" t="s">
        <v>23</v>
      </c>
      <c r="C5" s="9"/>
      <c r="D5" s="9"/>
      <c r="E5" s="5" t="str">
        <f>IFERROR(IF(C5=ROUND(SUM(C7:C8)+C12+C18,1)," "," Стр. 02, Гр. 1 [C5]  д.б. = [Окр(Сум(C7:C8)+C12+C18,1)] {" &amp; ROUND(SUM(C7:C8)+C12+C18,1) &amp; "}.")," ") &amp; IFERROR(IF(D5=ROUND(SUM(D7:D8)+D12+D18,1)," "," Стр. 02, Гр. 2 [D5]  д.б. = [Окр(Сум(D7:D8)+D12+D18,1)] {" &amp; ROUND(SUM(D7:D8)+D12+D18,1) &amp; "}.")," ")</f>
        <v xml:space="preserve">  </v>
      </c>
    </row>
    <row r="6" spans="1:5" ht="30" customHeight="1" x14ac:dyDescent="0.25">
      <c r="A6" s="3" t="s">
        <v>21</v>
      </c>
      <c r="B6" s="1"/>
      <c r="C6" s="12"/>
      <c r="D6" s="12"/>
    </row>
    <row r="7" spans="1:5" ht="30" customHeight="1" x14ac:dyDescent="0.25">
      <c r="A7" s="3" t="s">
        <v>24</v>
      </c>
      <c r="B7" s="1" t="s">
        <v>25</v>
      </c>
      <c r="C7" s="9"/>
      <c r="D7" s="9"/>
    </row>
    <row r="8" spans="1:5" ht="30" customHeight="1" x14ac:dyDescent="0.25">
      <c r="A8" s="3" t="s">
        <v>26</v>
      </c>
      <c r="B8" s="1" t="s">
        <v>27</v>
      </c>
      <c r="C8" s="9"/>
      <c r="D8" s="9"/>
    </row>
    <row r="9" spans="1:5" ht="30" customHeight="1" x14ac:dyDescent="0.25">
      <c r="A9" s="3" t="s">
        <v>28</v>
      </c>
      <c r="B9" s="1"/>
      <c r="C9" s="12"/>
      <c r="D9" s="12"/>
    </row>
    <row r="10" spans="1:5" ht="30" customHeight="1" x14ac:dyDescent="0.25">
      <c r="A10" s="3" t="s">
        <v>29</v>
      </c>
      <c r="B10" s="1" t="s">
        <v>30</v>
      </c>
      <c r="C10" s="9"/>
      <c r="D10" s="9"/>
    </row>
    <row r="11" spans="1:5" ht="30" customHeight="1" x14ac:dyDescent="0.25">
      <c r="A11" s="3" t="s">
        <v>31</v>
      </c>
      <c r="B11" s="1" t="s">
        <v>32</v>
      </c>
      <c r="C11" s="9"/>
      <c r="D11" s="9"/>
    </row>
    <row r="12" spans="1:5" ht="30" customHeight="1" x14ac:dyDescent="0.25">
      <c r="A12" s="3" t="s">
        <v>33</v>
      </c>
      <c r="B12" s="1" t="s">
        <v>34</v>
      </c>
      <c r="C12" s="9"/>
      <c r="D12" s="9"/>
    </row>
    <row r="13" spans="1:5" ht="30" customHeight="1" x14ac:dyDescent="0.25">
      <c r="A13" s="3" t="s">
        <v>35</v>
      </c>
      <c r="B13" s="1"/>
      <c r="C13" s="12"/>
      <c r="D13" s="12"/>
    </row>
    <row r="14" spans="1:5" ht="30" customHeight="1" x14ac:dyDescent="0.25">
      <c r="A14" s="3" t="s">
        <v>36</v>
      </c>
      <c r="B14" s="1" t="s">
        <v>37</v>
      </c>
      <c r="C14" s="9"/>
      <c r="D14" s="9"/>
    </row>
    <row r="15" spans="1:5" ht="30" customHeight="1" x14ac:dyDescent="0.25">
      <c r="A15" s="3" t="s">
        <v>38</v>
      </c>
      <c r="B15" s="1" t="s">
        <v>39</v>
      </c>
      <c r="C15" s="9"/>
      <c r="D15" s="9"/>
    </row>
    <row r="16" spans="1:5" ht="30" customHeight="1" x14ac:dyDescent="0.25">
      <c r="A16" s="3" t="s">
        <v>40</v>
      </c>
      <c r="B16" s="1" t="s">
        <v>41</v>
      </c>
      <c r="C16" s="9"/>
      <c r="D16" s="9"/>
    </row>
    <row r="17" spans="1:5" ht="30" customHeight="1" x14ac:dyDescent="0.25">
      <c r="A17" s="3" t="s">
        <v>42</v>
      </c>
      <c r="B17" s="1" t="s">
        <v>43</v>
      </c>
      <c r="C17" s="9"/>
      <c r="D17" s="9"/>
    </row>
    <row r="18" spans="1:5" ht="30" customHeight="1" x14ac:dyDescent="0.25">
      <c r="A18" s="3" t="s">
        <v>44</v>
      </c>
      <c r="B18" s="1" t="s">
        <v>45</v>
      </c>
      <c r="C18" s="9"/>
      <c r="D18" s="9"/>
    </row>
    <row r="19" spans="1:5" ht="30" customHeight="1" x14ac:dyDescent="0.25">
      <c r="A19" s="3" t="s">
        <v>46</v>
      </c>
      <c r="B19" s="1" t="s">
        <v>47</v>
      </c>
      <c r="C19" s="9"/>
      <c r="D19" s="9"/>
      <c r="E19" s="5" t="str">
        <f>IFERROR(IF(C19&lt;=C18," "," Стр. 13, Гр. 1 [C19]  д.б. &lt;= [C18] {" &amp; C18 &amp; "}.")," ") &amp; IFERROR(IF(D19&lt;=D18," "," Стр. 13, Гр. 2 [D19]  д.б. &lt;= [D18] {" &amp; D18 &amp; "}.")," ")</f>
        <v xml:space="preserve">  </v>
      </c>
    </row>
    <row r="20" spans="1:5" ht="30" customHeight="1" x14ac:dyDescent="0.25">
      <c r="A20" s="4" t="s">
        <v>48</v>
      </c>
      <c r="B20" s="2" t="s">
        <v>49</v>
      </c>
      <c r="C20" s="9"/>
      <c r="D20" s="9"/>
    </row>
    <row r="21" spans="1:5" ht="30" customHeight="1" x14ac:dyDescent="0.25">
      <c r="A21" s="3" t="s">
        <v>50</v>
      </c>
      <c r="B21" s="1"/>
      <c r="C21" s="12"/>
      <c r="D21" s="12"/>
    </row>
    <row r="22" spans="1:5" ht="30" customHeight="1" x14ac:dyDescent="0.25">
      <c r="A22" s="3" t="s">
        <v>51</v>
      </c>
      <c r="B22" s="1" t="s">
        <v>52</v>
      </c>
      <c r="C22" s="9"/>
      <c r="D22" s="9"/>
    </row>
    <row r="23" spans="1:5" ht="30" customHeight="1" x14ac:dyDescent="0.25">
      <c r="A23" s="3" t="s">
        <v>28</v>
      </c>
      <c r="B23" s="1"/>
      <c r="C23" s="12"/>
      <c r="D23" s="12"/>
    </row>
    <row r="24" spans="1:5" ht="30" customHeight="1" x14ac:dyDescent="0.25">
      <c r="A24" s="3" t="s">
        <v>53</v>
      </c>
      <c r="B24" s="1" t="s">
        <v>54</v>
      </c>
      <c r="C24" s="9"/>
      <c r="D24" s="9"/>
    </row>
    <row r="25" spans="1:5" ht="30" customHeight="1" x14ac:dyDescent="0.25">
      <c r="A25" s="3" t="s">
        <v>55</v>
      </c>
      <c r="B25" s="1" t="s">
        <v>56</v>
      </c>
      <c r="C25" s="9"/>
      <c r="D25" s="9"/>
    </row>
    <row r="26" spans="1:5" ht="30" customHeight="1" x14ac:dyDescent="0.25">
      <c r="A26" s="3" t="s">
        <v>57</v>
      </c>
      <c r="B26" s="1" t="s">
        <v>58</v>
      </c>
      <c r="C26" s="9"/>
      <c r="D26" s="9"/>
    </row>
    <row r="27" spans="1:5" ht="30" customHeight="1" x14ac:dyDescent="0.25">
      <c r="A27" s="3" t="s">
        <v>59</v>
      </c>
      <c r="B27" s="1" t="s">
        <v>60</v>
      </c>
      <c r="C27" s="9"/>
      <c r="D27" s="9"/>
    </row>
    <row r="28" spans="1:5" ht="30" customHeight="1" x14ac:dyDescent="0.25">
      <c r="A28" s="3" t="s">
        <v>61</v>
      </c>
      <c r="B28" s="1" t="s">
        <v>62</v>
      </c>
      <c r="C28" s="9"/>
      <c r="D28" s="9"/>
    </row>
    <row r="29" spans="1:5" ht="30" customHeight="1" x14ac:dyDescent="0.25">
      <c r="A29" s="3" t="s">
        <v>28</v>
      </c>
      <c r="B29" s="1"/>
      <c r="C29" s="12"/>
      <c r="D29" s="12"/>
    </row>
    <row r="30" spans="1:5" ht="30" customHeight="1" x14ac:dyDescent="0.25">
      <c r="A30" s="3" t="s">
        <v>63</v>
      </c>
      <c r="B30" s="1" t="s">
        <v>64</v>
      </c>
      <c r="C30" s="9"/>
      <c r="D30" s="9"/>
    </row>
    <row r="31" spans="1:5" ht="30" customHeight="1" x14ac:dyDescent="0.25">
      <c r="A31" s="3" t="s">
        <v>65</v>
      </c>
      <c r="B31" s="1" t="s">
        <v>66</v>
      </c>
      <c r="C31" s="9"/>
      <c r="D31" s="9"/>
    </row>
    <row r="33" spans="1:5" x14ac:dyDescent="0.25">
      <c r="A33" s="8" t="s">
        <v>67</v>
      </c>
    </row>
    <row r="34" spans="1:5" ht="75" customHeight="1" x14ac:dyDescent="0.25">
      <c r="A34" s="13" t="s">
        <v>68</v>
      </c>
      <c r="B34" s="13"/>
      <c r="C34" s="13"/>
      <c r="D34" s="13"/>
    </row>
    <row r="35" spans="1:5" x14ac:dyDescent="0.25">
      <c r="A35" s="8" t="s">
        <v>69</v>
      </c>
    </row>
    <row r="36" spans="1:5" ht="75" customHeight="1" x14ac:dyDescent="0.25">
      <c r="A36" s="11" t="s">
        <v>1</v>
      </c>
      <c r="B36" s="11"/>
      <c r="C36" s="11"/>
      <c r="D36" s="11"/>
    </row>
    <row r="37" spans="1:5" x14ac:dyDescent="0.25">
      <c r="A37" s="8" t="s">
        <v>70</v>
      </c>
    </row>
    <row r="38" spans="1:5" x14ac:dyDescent="0.25">
      <c r="A38" t="s">
        <v>71</v>
      </c>
      <c r="B38" s="11" t="s">
        <v>1</v>
      </c>
      <c r="C38" s="11"/>
      <c r="D38" s="11"/>
      <c r="E38" s="11"/>
    </row>
    <row r="39" spans="1:5" x14ac:dyDescent="0.25">
      <c r="A39" t="s">
        <v>72</v>
      </c>
      <c r="B39" s="11" t="s">
        <v>1</v>
      </c>
      <c r="C39" s="11"/>
      <c r="D39" s="11"/>
      <c r="E39" s="11"/>
    </row>
    <row r="40" spans="1:5" x14ac:dyDescent="0.25">
      <c r="A40" t="s">
        <v>73</v>
      </c>
      <c r="B40" s="11" t="s">
        <v>1</v>
      </c>
      <c r="C40" s="11"/>
      <c r="D40" s="11"/>
      <c r="E40" s="11"/>
    </row>
    <row r="41" spans="1:5" x14ac:dyDescent="0.25">
      <c r="A41" t="s">
        <v>74</v>
      </c>
      <c r="B41" s="11" t="s">
        <v>1</v>
      </c>
      <c r="C41" s="11"/>
      <c r="D41" s="11"/>
      <c r="E41" s="11"/>
    </row>
    <row r="42" spans="1:5" x14ac:dyDescent="0.25">
      <c r="A42" t="s">
        <v>75</v>
      </c>
      <c r="B42" s="11" t="s">
        <v>1</v>
      </c>
      <c r="C42" s="11"/>
      <c r="D42" s="11"/>
      <c r="E42" s="11"/>
    </row>
  </sheetData>
  <sheetProtection password="CF66" sheet="1" objects="1" scenarios="1" formatColumns="0" formatRows="0"/>
  <mergeCells count="15">
    <mergeCell ref="A1:D1"/>
    <mergeCell ref="C4:D4"/>
    <mergeCell ref="C6:D6"/>
    <mergeCell ref="C9:D9"/>
    <mergeCell ref="C13:D13"/>
    <mergeCell ref="C21:D21"/>
    <mergeCell ref="C23:D23"/>
    <mergeCell ref="C29:D29"/>
    <mergeCell ref="A34:D34"/>
    <mergeCell ref="A36:D36"/>
    <mergeCell ref="B38:E38"/>
    <mergeCell ref="B39:E39"/>
    <mergeCell ref="B40:E40"/>
    <mergeCell ref="B41:E41"/>
    <mergeCell ref="B42:E42"/>
  </mergeCells>
  <conditionalFormatting sqref="C3">
    <cfRule type="cellIs" dxfId="7" priority="1" operator="notEqual">
      <formula>ROUND(C5+C20,1)</formula>
    </cfRule>
  </conditionalFormatting>
  <conditionalFormatting sqref="D3">
    <cfRule type="cellIs" dxfId="6" priority="2" operator="notEqual">
      <formula>ROUND(D5+D20,1)</formula>
    </cfRule>
  </conditionalFormatting>
  <conditionalFormatting sqref="C5">
    <cfRule type="cellIs" dxfId="5" priority="3" operator="notEqual">
      <formula>ROUND(SUM(C7:C8)+C12+C18,1)</formula>
    </cfRule>
  </conditionalFormatting>
  <conditionalFormatting sqref="D5">
    <cfRule type="cellIs" dxfId="4" priority="4" operator="notEqual">
      <formula>ROUND(SUM(D7:D8)+D12+D18,1)</formula>
    </cfRule>
  </conditionalFormatting>
  <conditionalFormatting sqref="C19">
    <cfRule type="cellIs" dxfId="3" priority="5" operator="greaterThan">
      <formula>C18</formula>
    </cfRule>
  </conditionalFormatting>
  <conditionalFormatting sqref="D19">
    <cfRule type="cellIs" dxfId="2" priority="6" operator="greaterThan">
      <formula>D18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70.85546875" customWidth="1"/>
    <col min="2" max="2" width="10" customWidth="1"/>
    <col min="4" max="4" width="250" customWidth="1"/>
  </cols>
  <sheetData>
    <row r="1" spans="1:4" ht="50.1" customHeight="1" x14ac:dyDescent="0.25">
      <c r="A1" s="14" t="s">
        <v>76</v>
      </c>
      <c r="B1" s="15"/>
      <c r="C1" s="15"/>
    </row>
    <row r="2" spans="1:4" ht="45" x14ac:dyDescent="0.25">
      <c r="A2" s="1" t="s">
        <v>15</v>
      </c>
      <c r="B2" s="1" t="s">
        <v>16</v>
      </c>
      <c r="C2" s="1" t="s">
        <v>77</v>
      </c>
    </row>
    <row r="3" spans="1:4" ht="30" customHeight="1" x14ac:dyDescent="0.25">
      <c r="A3" s="4" t="s">
        <v>78</v>
      </c>
      <c r="B3" s="2"/>
      <c r="C3" s="10"/>
    </row>
    <row r="4" spans="1:4" ht="30" customHeight="1" x14ac:dyDescent="0.25">
      <c r="A4" s="3" t="s">
        <v>79</v>
      </c>
      <c r="B4" s="1" t="s">
        <v>80</v>
      </c>
      <c r="C4" s="9"/>
    </row>
    <row r="5" spans="1:4" ht="30" customHeight="1" x14ac:dyDescent="0.25">
      <c r="A5" s="3" t="s">
        <v>81</v>
      </c>
      <c r="B5" s="1" t="s">
        <v>82</v>
      </c>
      <c r="C5" s="9"/>
    </row>
    <row r="6" spans="1:4" ht="30" customHeight="1" x14ac:dyDescent="0.25">
      <c r="A6" s="3" t="s">
        <v>83</v>
      </c>
      <c r="B6" s="1" t="s">
        <v>84</v>
      </c>
      <c r="C6" s="9"/>
    </row>
    <row r="7" spans="1:4" ht="30" customHeight="1" x14ac:dyDescent="0.25">
      <c r="A7" s="3" t="s">
        <v>85</v>
      </c>
      <c r="B7" s="1" t="s">
        <v>86</v>
      </c>
      <c r="C7" s="9"/>
    </row>
    <row r="8" spans="1:4" ht="30" customHeight="1" x14ac:dyDescent="0.25">
      <c r="A8" s="3" t="s">
        <v>87</v>
      </c>
      <c r="B8" s="1" t="s">
        <v>88</v>
      </c>
      <c r="C8" s="9"/>
      <c r="D8" s="5" t="str">
        <f>IFERROR(IF(C8&lt;=C7," "," Стр. 27, Гр. 1 [C8]  д.б. &lt;= [C7] {" &amp; C7 &amp; "}.")," ")</f>
        <v xml:space="preserve"> </v>
      </c>
    </row>
    <row r="9" spans="1:4" ht="30" customHeight="1" x14ac:dyDescent="0.25">
      <c r="A9" s="3" t="s">
        <v>89</v>
      </c>
      <c r="B9" s="1" t="s">
        <v>90</v>
      </c>
      <c r="C9" s="9"/>
    </row>
    <row r="10" spans="1:4" ht="30" customHeight="1" x14ac:dyDescent="0.25">
      <c r="A10" s="3" t="s">
        <v>87</v>
      </c>
      <c r="B10" s="1" t="s">
        <v>91</v>
      </c>
      <c r="C10" s="9"/>
      <c r="D10" s="5" t="str">
        <f>IFERROR(IF(C10&lt;=C9," "," Стр. 29, Гр. 1 [C10]  д.б. &lt;= [C9] {" &amp; C9 &amp; "}.")," ")</f>
        <v xml:space="preserve"> </v>
      </c>
    </row>
    <row r="12" spans="1:4" x14ac:dyDescent="0.25">
      <c r="A12" s="8" t="s">
        <v>67</v>
      </c>
    </row>
    <row r="13" spans="1:4" ht="75" customHeight="1" x14ac:dyDescent="0.25">
      <c r="A13" s="13" t="s">
        <v>68</v>
      </c>
      <c r="B13" s="13"/>
      <c r="C13" s="13"/>
    </row>
    <row r="14" spans="1:4" x14ac:dyDescent="0.25">
      <c r="A14" s="8" t="s">
        <v>69</v>
      </c>
    </row>
    <row r="15" spans="1:4" ht="75" customHeight="1" x14ac:dyDescent="0.25">
      <c r="A15" s="11" t="s">
        <v>1</v>
      </c>
      <c r="B15" s="11"/>
      <c r="C15" s="11"/>
    </row>
    <row r="16" spans="1:4" x14ac:dyDescent="0.25">
      <c r="A16" s="8" t="s">
        <v>70</v>
      </c>
    </row>
    <row r="17" spans="1:5" x14ac:dyDescent="0.25">
      <c r="A17" t="s">
        <v>71</v>
      </c>
      <c r="B17" s="11" t="s">
        <v>1</v>
      </c>
      <c r="C17" s="11"/>
      <c r="D17" s="11"/>
      <c r="E17" s="11"/>
    </row>
    <row r="18" spans="1:5" x14ac:dyDescent="0.25">
      <c r="A18" t="s">
        <v>72</v>
      </c>
      <c r="B18" s="11" t="s">
        <v>1</v>
      </c>
      <c r="C18" s="11"/>
      <c r="D18" s="11"/>
      <c r="E18" s="11"/>
    </row>
    <row r="19" spans="1:5" x14ac:dyDescent="0.25">
      <c r="A19" t="s">
        <v>73</v>
      </c>
      <c r="B19" s="11" t="s">
        <v>1</v>
      </c>
      <c r="C19" s="11"/>
      <c r="D19" s="11"/>
      <c r="E19" s="11"/>
    </row>
    <row r="20" spans="1:5" x14ac:dyDescent="0.25">
      <c r="A20" t="s">
        <v>74</v>
      </c>
      <c r="B20" s="11" t="s">
        <v>1</v>
      </c>
      <c r="C20" s="11"/>
      <c r="D20" s="11"/>
      <c r="E20" s="11"/>
    </row>
    <row r="21" spans="1:5" x14ac:dyDescent="0.25">
      <c r="A21" t="s">
        <v>75</v>
      </c>
      <c r="B21" s="11" t="s">
        <v>1</v>
      </c>
      <c r="C21" s="11"/>
      <c r="D21" s="11"/>
      <c r="E21" s="11"/>
    </row>
  </sheetData>
  <sheetProtection password="CF66" sheet="1" objects="1" scenarios="1" formatColumns="0" formatRows="0"/>
  <mergeCells count="8">
    <mergeCell ref="B19:E19"/>
    <mergeCell ref="B20:E20"/>
    <mergeCell ref="B21:E21"/>
    <mergeCell ref="A1:C1"/>
    <mergeCell ref="A13:C13"/>
    <mergeCell ref="A15:C15"/>
    <mergeCell ref="B17:E17"/>
    <mergeCell ref="B18:E18"/>
  </mergeCells>
  <conditionalFormatting sqref="C8">
    <cfRule type="cellIs" dxfId="1" priority="1" operator="greaterThan">
      <formula>C7</formula>
    </cfRule>
  </conditionalFormatting>
  <conditionalFormatting sqref="C10">
    <cfRule type="cellIs" dxfId="0" priority="2" operator="greaterThan">
      <formula>C9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2022-11-23T07:37:45Z</dcterms:created>
  <dcterms:modified xsi:type="dcterms:W3CDTF">2024-12-13T12:54:38Z</dcterms:modified>
</cp:coreProperties>
</file>