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2" l="1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4" i="2"/>
</calcChain>
</file>

<file path=xl/sharedStrings.xml><?xml version="1.0" encoding="utf-8"?>
<sst xmlns="http://schemas.openxmlformats.org/spreadsheetml/2006/main" count="67" uniqueCount="59">
  <si>
    <t>Код страны:</t>
  </si>
  <si>
    <t/>
  </si>
  <si>
    <t>Страна:</t>
  </si>
  <si>
    <t>Код шаблона</t>
  </si>
  <si>
    <t>S22.12.6.1</t>
  </si>
  <si>
    <t>Название секции</t>
  </si>
  <si>
    <t>S22.Вопросник № 12 по статистике населения</t>
  </si>
  <si>
    <t>Название формы</t>
  </si>
  <si>
    <t>12.6.1.Внешняя миграция по странам (человек)</t>
  </si>
  <si>
    <t>Версия шаблона</t>
  </si>
  <si>
    <t>Период формы/дата предоставления</t>
  </si>
  <si>
    <t>Квартал, 22 мая; 22 августа; 22 ноября; 22 февраля  следующего за  отчетным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</si>
  <si>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</si>
  <si>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</si>
  <si>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</si>
  <si>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</si>
  <si>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Числов прибывших</t>
  </si>
  <si>
    <t>Число выбывших</t>
  </si>
  <si>
    <t>Миграционный прирост (убыль)</t>
  </si>
  <si>
    <t>2</t>
  </si>
  <si>
    <t>3</t>
  </si>
  <si>
    <t>Всего</t>
  </si>
  <si>
    <t>01</t>
  </si>
  <si>
    <t>в том числе</t>
  </si>
  <si>
    <t>Страны - участники СНГ - всего</t>
  </si>
  <si>
    <t>02</t>
  </si>
  <si>
    <t>Азербайджан</t>
  </si>
  <si>
    <t>03</t>
  </si>
  <si>
    <t>Армения</t>
  </si>
  <si>
    <t>04</t>
  </si>
  <si>
    <t>Беларусь</t>
  </si>
  <si>
    <t>05</t>
  </si>
  <si>
    <t>Казахстан</t>
  </si>
  <si>
    <t>06</t>
  </si>
  <si>
    <t>Кыргызстан</t>
  </si>
  <si>
    <t>07</t>
  </si>
  <si>
    <t>Молдова</t>
  </si>
  <si>
    <t>08</t>
  </si>
  <si>
    <t>Россия</t>
  </si>
  <si>
    <t>09</t>
  </si>
  <si>
    <t>Таджикистан</t>
  </si>
  <si>
    <t>10</t>
  </si>
  <si>
    <t>Туркменистан</t>
  </si>
  <si>
    <t>11</t>
  </si>
  <si>
    <t>Узбекистан</t>
  </si>
  <si>
    <t>12</t>
  </si>
  <si>
    <t>Украина</t>
  </si>
  <si>
    <t>13</t>
  </si>
  <si>
    <t>Другие зарубежные страны - всего</t>
  </si>
  <si>
    <t>14</t>
  </si>
  <si>
    <t>Не указавшие страну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</si>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</sst>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</cellXfs>
  <cellStyles count="1">
    <cellStyle name="Обычный" xfId="0" builtinId="0"/>
  </cellStyles>
  <dxfs count="1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8">
        <v>2023</v>
      </c>
    </row>
    <row r="7" spans="1:2" ht="30" x14ac:dyDescent="0.25">
      <c r="A7" s="2" t="s">
        <v>10</v>
      </c>
      <c r="B7" s="2" t="s">
        <v>11</v>
      </c>
    </row>
    <row r="8" spans="1:2" ht="30" x14ac:dyDescent="0.25">
      <c r="A8" s="2" t="s">
        <v>12</v>
      </c>
      <c r="B8" s="4">
        <v>45747.648935185185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showGridLines="0" workbookViewId="0"/>
  </sheetViews>
  <sheetFormatPr defaultRowHeight="15" x14ac:dyDescent="0.25"/>
  <cols>
    <col min="1" max="1" width="33.85546875" customWidth="1"/>
    <col min="2" max="2" width="10" customWidth="1"/>
    <col min="6" max="6" width="250" customWidth="1"/>
  </cols>
  <sheetData>
    <row r="1" spans="1:6" ht="50.1" customHeight="1" x14ac:dyDescent="0.25">
      <c r="A1" s="10" t="s">
        <v>13</v>
      </c>
      <c r="B1" s="11"/>
      <c r="C1" s="11"/>
      <c r="D1" s="11"/>
      <c r="E1" s="11"/>
    </row>
    <row r="2" spans="1:6" ht="60" x14ac:dyDescent="0.25">
      <c r="A2" s="12" t="s">
        <v>14</v>
      </c>
      <c r="B2" s="12" t="s">
        <v>15</v>
      </c>
      <c r="C2" s="1" t="s">
        <v>16</v>
      </c>
      <c r="D2" s="1" t="s">
        <v>17</v>
      </c>
      <c r="E2" s="1" t="s">
        <v>18</v>
      </c>
    </row>
    <row r="3" spans="1:6" x14ac:dyDescent="0.25">
      <c r="A3" s="12"/>
      <c r="B3" s="12"/>
      <c r="C3" s="1" t="s">
        <v>13</v>
      </c>
      <c r="D3" s="1" t="s">
        <v>19</v>
      </c>
      <c r="E3" s="1" t="s">
        <v>20</v>
      </c>
    </row>
    <row r="4" spans="1:6" ht="30" customHeight="1" x14ac:dyDescent="0.25">
      <c r="A4" s="2" t="s">
        <v>21</v>
      </c>
      <c r="B4" s="1" t="s">
        <v>22</v>
      </c>
      <c r="C4" s="7"/>
      <c r="D4" s="7"/>
      <c r="E4" s="7"/>
      <c r="F4" s="3" t="str">
        <f>IFERROR(IF(C4=ROUND(C6+SUM(C18:C19),0)," "," Стр. 01, Гр. 1 [C4]  д.б. = [Окр(C6+Сум(C18:C19),0)] {" &amp; ROUND(C6+SUM(C18:C19),0) &amp; "}.")," ") &amp; IFERROR(IF(D4=ROUND(D6+SUM(D18:D19),0)," "," Стр. 01, Гр. 2 [D4]  д.б. = [Окр(D6+Сум(D18:D19),0)] {" &amp; ROUND(D6+SUM(D18:D19),0) &amp; "}.")," ") &amp; IFERROR(IF(E4=ROUND(C4-D4,0)," "," Стр. 01, Гр. 3 [E4]  д.б. = [Окр(C4-D4,0)] {" &amp; ROUND(C4-D4,0) &amp; "}.")," ")</f>
        <v xml:space="preserve">   </v>
      </c>
    </row>
    <row r="5" spans="1:6" ht="30" customHeight="1" x14ac:dyDescent="0.25">
      <c r="A5" s="2" t="s">
        <v>23</v>
      </c>
      <c r="B5" s="1"/>
      <c r="C5" s="13"/>
      <c r="D5" s="13"/>
      <c r="E5" s="13"/>
    </row>
    <row r="6" spans="1:6" ht="30" customHeight="1" x14ac:dyDescent="0.25">
      <c r="A6" s="2" t="s">
        <v>24</v>
      </c>
      <c r="B6" s="1" t="s">
        <v>25</v>
      </c>
      <c r="C6" s="7"/>
      <c r="D6" s="7"/>
      <c r="E6" s="7"/>
      <c r="F6" s="3" t="str">
        <f>IFERROR(IF(C6=ROUND(SUM(C7:C17),0)," "," Стр. 02, Гр. 1 [C6]  д.б. = [Окр(Сум(C7:C17),0)] {" &amp; ROUND(SUM(C7:C17),0) &amp; "}.")," ") &amp; IFERROR(IF(D6=ROUND(SUM(D7:D17),0)," "," Стр. 02, Гр. 2 [D6]  д.б. = [Окр(Сум(D7:D17),0)] {" &amp; ROUND(SUM(D7:D17),0) &amp; "}.")," ") &amp; IFERROR(IF(E6=ROUND(C6-D6,0)," "," Стр. 02, Гр. 3 [E6]  д.б. = [Окр(C6-D6,0)] {" &amp; ROUND(C6-D6,0) &amp; "}.")," ")</f>
        <v xml:space="preserve">   </v>
      </c>
    </row>
    <row r="7" spans="1:6" ht="30" customHeight="1" x14ac:dyDescent="0.25">
      <c r="A7" s="2" t="s">
        <v>26</v>
      </c>
      <c r="B7" s="1" t="s">
        <v>27</v>
      </c>
      <c r="C7" s="7"/>
      <c r="D7" s="7"/>
      <c r="E7" s="7"/>
      <c r="F7" s="3" t="str">
        <f>IFERROR(IF(E7=ROUND(C7-D7,0)," "," Стр. 03, Гр. 3 [E7]  д.б. = [Окр(C7-D7,0)] {" &amp; ROUND(C7-D7,0) &amp; "}.")," ")</f>
        <v xml:space="preserve"> </v>
      </c>
    </row>
    <row r="8" spans="1:6" ht="30" customHeight="1" x14ac:dyDescent="0.25">
      <c r="A8" s="2" t="s">
        <v>28</v>
      </c>
      <c r="B8" s="1" t="s">
        <v>29</v>
      </c>
      <c r="C8" s="7"/>
      <c r="D8" s="7"/>
      <c r="E8" s="7"/>
      <c r="F8" s="3" t="str">
        <f>IFERROR(IF(E8=ROUND(C8-D8,0)," "," Стр. 04, Гр. 3 [E8]  д.б. = [Окр(C8-D8,0)] {" &amp; ROUND(C8-D8,0) &amp; "}.")," ")</f>
        <v xml:space="preserve"> </v>
      </c>
    </row>
    <row r="9" spans="1:6" ht="30" customHeight="1" x14ac:dyDescent="0.25">
      <c r="A9" s="2" t="s">
        <v>30</v>
      </c>
      <c r="B9" s="1" t="s">
        <v>31</v>
      </c>
      <c r="C9" s="7"/>
      <c r="D9" s="7"/>
      <c r="E9" s="7"/>
      <c r="F9" s="3" t="str">
        <f>IFERROR(IF(E9=ROUND(C9-D9,0)," "," Стр. 05, Гр. 3 [E9]  д.б. = [Окр(C9-D9,0)] {" &amp; ROUND(C9-D9,0) &amp; "}.")," ")</f>
        <v xml:space="preserve"> </v>
      </c>
    </row>
    <row r="10" spans="1:6" ht="30" customHeight="1" x14ac:dyDescent="0.25">
      <c r="A10" s="2" t="s">
        <v>32</v>
      </c>
      <c r="B10" s="1" t="s">
        <v>33</v>
      </c>
      <c r="C10" s="7"/>
      <c r="D10" s="7"/>
      <c r="E10" s="7"/>
      <c r="F10" s="3" t="str">
        <f>IFERROR(IF(E10=ROUND(C10-D10,0)," "," Стр. 06, Гр. 3 [E10]  д.б. = [Окр(C10-D10,0)] {" &amp; ROUND(C10-D10,0) &amp; "}.")," ")</f>
        <v xml:space="preserve"> </v>
      </c>
    </row>
    <row r="11" spans="1:6" ht="30" customHeight="1" x14ac:dyDescent="0.25">
      <c r="A11" s="2" t="s">
        <v>34</v>
      </c>
      <c r="B11" s="1" t="s">
        <v>35</v>
      </c>
      <c r="C11" s="7"/>
      <c r="D11" s="7"/>
      <c r="E11" s="7"/>
      <c r="F11" s="3" t="str">
        <f>IFERROR(IF(E11=ROUND(C11-D11,0)," "," Стр. 07, Гр. 3 [E11]  д.б. = [Окр(C11-D11,0)] {" &amp; ROUND(C11-D11,0) &amp; "}.")," ")</f>
        <v xml:space="preserve"> </v>
      </c>
    </row>
    <row r="12" spans="1:6" ht="30" customHeight="1" x14ac:dyDescent="0.25">
      <c r="A12" s="2" t="s">
        <v>36</v>
      </c>
      <c r="B12" s="1" t="s">
        <v>37</v>
      </c>
      <c r="C12" s="7"/>
      <c r="D12" s="7"/>
      <c r="E12" s="7"/>
      <c r="F12" s="3" t="str">
        <f>IFERROR(IF(E12=ROUND(C12-D12,0)," "," Стр. 08, Гр. 3 [E12]  д.б. = [Окр(C12-D12,0)] {" &amp; ROUND(C12-D12,0) &amp; "}.")," ")</f>
        <v xml:space="preserve"> </v>
      </c>
    </row>
    <row r="13" spans="1:6" ht="30" customHeight="1" x14ac:dyDescent="0.25">
      <c r="A13" s="2" t="s">
        <v>38</v>
      </c>
      <c r="B13" s="1" t="s">
        <v>39</v>
      </c>
      <c r="C13" s="7"/>
      <c r="D13" s="7"/>
      <c r="E13" s="7"/>
      <c r="F13" s="3" t="str">
        <f>IFERROR(IF(E13=ROUND(C13-D13,0)," "," Стр. 09, Гр. 3 [E13]  д.б. = [Окр(C13-D13,0)] {" &amp; ROUND(C13-D13,0) &amp; "}.")," ")</f>
        <v xml:space="preserve"> </v>
      </c>
    </row>
    <row r="14" spans="1:6" ht="30" customHeight="1" x14ac:dyDescent="0.25">
      <c r="A14" s="2" t="s">
        <v>40</v>
      </c>
      <c r="B14" s="1" t="s">
        <v>41</v>
      </c>
      <c r="C14" s="7"/>
      <c r="D14" s="7"/>
      <c r="E14" s="7"/>
      <c r="F14" s="3" t="str">
        <f>IFERROR(IF(E14=ROUND(C14-D14,0)," "," Стр. 10, Гр. 3 [E14]  д.б. = [Окр(C14-D14,0)] {" &amp; ROUND(C14-D14,0) &amp; "}.")," ")</f>
        <v xml:space="preserve"> </v>
      </c>
    </row>
    <row r="15" spans="1:6" ht="30" customHeight="1" x14ac:dyDescent="0.25">
      <c r="A15" s="2" t="s">
        <v>42</v>
      </c>
      <c r="B15" s="1" t="s">
        <v>43</v>
      </c>
      <c r="C15" s="7"/>
      <c r="D15" s="7"/>
      <c r="E15" s="7"/>
      <c r="F15" s="3" t="str">
        <f>IFERROR(IF(E15=ROUND(C15-D15,0)," "," Стр. 11, Гр. 3 [E15]  д.б. = [Окр(C15-D15,0)] {" &amp; ROUND(C15-D15,0) &amp; "}.")," ")</f>
        <v xml:space="preserve"> </v>
      </c>
    </row>
    <row r="16" spans="1:6" ht="30" customHeight="1" x14ac:dyDescent="0.25">
      <c r="A16" s="2" t="s">
        <v>44</v>
      </c>
      <c r="B16" s="1" t="s">
        <v>45</v>
      </c>
      <c r="C16" s="7"/>
      <c r="D16" s="7"/>
      <c r="E16" s="7"/>
      <c r="F16" s="3" t="str">
        <f>IFERROR(IF(E16=ROUND(C16-D16,0)," "," Стр. 12, Гр. 3 [E16]  д.б. = [Окр(C16-D16,0)] {" &amp; ROUND(C16-D16,0) &amp; "}.")," ")</f>
        <v xml:space="preserve"> </v>
      </c>
    </row>
    <row r="17" spans="1:6" ht="30" customHeight="1" x14ac:dyDescent="0.25">
      <c r="A17" s="2" t="s">
        <v>46</v>
      </c>
      <c r="B17" s="1" t="s">
        <v>47</v>
      </c>
      <c r="C17" s="7"/>
      <c r="D17" s="7"/>
      <c r="E17" s="7"/>
      <c r="F17" s="3" t="str">
        <f>IFERROR(IF(E17=ROUND(C17-D17,0)," "," Стр. 13, Гр. 3 [E17]  д.б. = [Окр(C17-D17,0)] {" &amp; ROUND(C17-D17,0) &amp; "}.")," ")</f>
        <v xml:space="preserve"> </v>
      </c>
    </row>
    <row r="18" spans="1:6" ht="30" customHeight="1" x14ac:dyDescent="0.25">
      <c r="A18" s="2" t="s">
        <v>48</v>
      </c>
      <c r="B18" s="1" t="s">
        <v>49</v>
      </c>
      <c r="C18" s="7"/>
      <c r="D18" s="7"/>
      <c r="E18" s="7"/>
      <c r="F18" s="3" t="str">
        <f>IFERROR(IF(E18=ROUND(C18-D18,0)," "," Стр. 14, Гр. 3 [E18]  д.б. = [Окр(C18-D18,0)] {" &amp; ROUND(C18-D18,0) &amp; "}.")," ")</f>
        <v xml:space="preserve"> </v>
      </c>
    </row>
    <row r="19" spans="1:6" ht="30" customHeight="1" x14ac:dyDescent="0.25">
      <c r="A19" s="2" t="s">
        <v>50</v>
      </c>
      <c r="B19" s="1" t="s">
        <v>51</v>
      </c>
      <c r="C19" s="7"/>
      <c r="D19" s="7"/>
      <c r="E19" s="7"/>
      <c r="F19" s="3" t="str">
        <f>IFERROR(IF(E19=ROUND(C19-D19,0)," "," Стр. 15, Гр. 3 [E19]  д.б. = [Окр(C19-D19,0)] {" &amp; ROUND(C19-D19,0) &amp; "}.")," ")</f>
        <v xml:space="preserve"> </v>
      </c>
    </row>
    <row r="21" spans="1:6" x14ac:dyDescent="0.25">
      <c r="A21" s="6" t="s">
        <v>52</v>
      </c>
    </row>
    <row r="22" spans="1:6" ht="75" customHeight="1" x14ac:dyDescent="0.25">
      <c r="A22" s="9" t="s">
        <v>1</v>
      </c>
      <c r="B22" s="9"/>
      <c r="C22" s="9"/>
      <c r="D22" s="9"/>
      <c r="E22" s="9"/>
    </row>
    <row r="23" spans="1:6" x14ac:dyDescent="0.25">
      <c r="A23" s="6" t="s">
        <v>53</v>
      </c>
    </row>
    <row r="24" spans="1:6" x14ac:dyDescent="0.25">
      <c r="A24" t="s">
        <v>54</v>
      </c>
      <c r="B24" s="9" t="s">
        <v>1</v>
      </c>
      <c r="C24" s="9"/>
      <c r="D24" s="9"/>
      <c r="E24" s="9"/>
    </row>
    <row r="25" spans="1:6" x14ac:dyDescent="0.25">
      <c r="A25" t="s">
        <v>55</v>
      </c>
      <c r="B25" s="9" t="s">
        <v>1</v>
      </c>
      <c r="C25" s="9"/>
      <c r="D25" s="9"/>
      <c r="E25" s="9"/>
    </row>
    <row r="26" spans="1:6" x14ac:dyDescent="0.25">
      <c r="A26" t="s">
        <v>56</v>
      </c>
      <c r="B26" s="9" t="s">
        <v>1</v>
      </c>
      <c r="C26" s="9"/>
      <c r="D26" s="9"/>
      <c r="E26" s="9"/>
    </row>
    <row r="27" spans="1:6" x14ac:dyDescent="0.25">
      <c r="A27" t="s">
        <v>57</v>
      </c>
      <c r="B27" s="9" t="s">
        <v>1</v>
      </c>
      <c r="C27" s="9"/>
      <c r="D27" s="9"/>
      <c r="E27" s="9"/>
    </row>
    <row r="28" spans="1:6" x14ac:dyDescent="0.25">
      <c r="A28" t="s">
        <v>58</v>
      </c>
      <c r="B28" s="9" t="s">
        <v>1</v>
      </c>
      <c r="C28" s="9"/>
      <c r="D28" s="9"/>
      <c r="E28" s="9"/>
    </row>
  </sheetData>
  <sheetProtection password="CF66" sheet="1" objects="1" scenarios="1" formatColumns="0" formatRows="0"/>
  <mergeCells count="10">
    <mergeCell ref="A1:E1"/>
    <mergeCell ref="A2:A3"/>
    <mergeCell ref="B2:B3"/>
    <mergeCell ref="C5:E5"/>
    <mergeCell ref="A22:E22"/>
    <mergeCell ref="B24:E24"/>
    <mergeCell ref="B25:E25"/>
    <mergeCell ref="B26:E26"/>
    <mergeCell ref="B27:E27"/>
    <mergeCell ref="B28:E28"/>
  </mergeCells>
  <conditionalFormatting sqref="C4">
    <cfRule type="cellIs" dxfId="18" priority="1" operator="notEqual">
      <formula>ROUND(C6+SUM(C18:C19),0)</formula>
    </cfRule>
  </conditionalFormatting>
  <conditionalFormatting sqref="D4">
    <cfRule type="cellIs" dxfId="17" priority="2" operator="notEqual">
      <formula>ROUND(D6+SUM(D18:D19),0)</formula>
    </cfRule>
  </conditionalFormatting>
  <conditionalFormatting sqref="E4">
    <cfRule type="cellIs" dxfId="16" priority="3" operator="notEqual">
      <formula>ROUND(C4-D4,0)</formula>
    </cfRule>
  </conditionalFormatting>
  <conditionalFormatting sqref="C6">
    <cfRule type="cellIs" dxfId="15" priority="4" operator="notEqual">
      <formula>ROUND(SUM(C7:C17),0)</formula>
    </cfRule>
  </conditionalFormatting>
  <conditionalFormatting sqref="D6">
    <cfRule type="cellIs" dxfId="14" priority="5" operator="notEqual">
      <formula>ROUND(SUM(D7:D17),0)</formula>
    </cfRule>
  </conditionalFormatting>
  <conditionalFormatting sqref="E6">
    <cfRule type="cellIs" dxfId="13" priority="6" operator="notEqual">
      <formula>ROUND(C6-D6,0)</formula>
    </cfRule>
  </conditionalFormatting>
  <conditionalFormatting sqref="E7">
    <cfRule type="cellIs" dxfId="12" priority="7" operator="notEqual">
      <formula>ROUND(C7-D7,0)</formula>
    </cfRule>
  </conditionalFormatting>
  <conditionalFormatting sqref="E8">
    <cfRule type="cellIs" dxfId="11" priority="8" operator="notEqual">
      <formula>ROUND(C8-D8,0)</formula>
    </cfRule>
  </conditionalFormatting>
  <conditionalFormatting sqref="E9">
    <cfRule type="cellIs" dxfId="10" priority="9" operator="notEqual">
      <formula>ROUND(C9-D9,0)</formula>
    </cfRule>
  </conditionalFormatting>
  <conditionalFormatting sqref="E10">
    <cfRule type="cellIs" dxfId="9" priority="10" operator="notEqual">
      <formula>ROUND(C10-D10,0)</formula>
    </cfRule>
  </conditionalFormatting>
  <conditionalFormatting sqref="E11">
    <cfRule type="cellIs" dxfId="8" priority="11" operator="notEqual">
      <formula>ROUND(C11-D11,0)</formula>
    </cfRule>
  </conditionalFormatting>
  <conditionalFormatting sqref="E12">
    <cfRule type="cellIs" dxfId="7" priority="12" operator="notEqual">
      <formula>ROUND(C12-D12,0)</formula>
    </cfRule>
  </conditionalFormatting>
  <conditionalFormatting sqref="E13">
    <cfRule type="cellIs" dxfId="6" priority="13" operator="notEqual">
      <formula>ROUND(C13-D13,0)</formula>
    </cfRule>
  </conditionalFormatting>
  <conditionalFormatting sqref="E14">
    <cfRule type="cellIs" dxfId="5" priority="14" operator="notEqual">
      <formula>ROUND(C14-D14,0)</formula>
    </cfRule>
  </conditionalFormatting>
  <conditionalFormatting sqref="E15">
    <cfRule type="cellIs" dxfId="4" priority="15" operator="notEqual">
      <formula>ROUND(C15-D15,0)</formula>
    </cfRule>
  </conditionalFormatting>
  <conditionalFormatting sqref="E16">
    <cfRule type="cellIs" dxfId="3" priority="16" operator="notEqual">
      <formula>ROUND(C16-D16,0)</formula>
    </cfRule>
  </conditionalFormatting>
  <conditionalFormatting sqref="E17">
    <cfRule type="cellIs" dxfId="2" priority="17" operator="notEqual">
      <formula>ROUND(C17-D17,0)</formula>
    </cfRule>
  </conditionalFormatting>
  <conditionalFormatting sqref="E18">
    <cfRule type="cellIs" dxfId="1" priority="18" operator="notEqual">
      <formula>ROUND(C18-D18,0)</formula>
    </cfRule>
  </conditionalFormatting>
  <conditionalFormatting sqref="E19">
    <cfRule type="cellIs" dxfId="0" priority="19" operator="notEqual">
      <formula>ROUND(C19-D19,0)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2022-11-23T12:34:27Z</dcterms:created>
  <dcterms:modified xsi:type="dcterms:W3CDTF">2024-12-18T12:35:28Z</dcterms:modified>
</cp:coreProperties>
</file>