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2" l="1"/>
  <c r="E16" i="2"/>
  <c r="E12" i="2"/>
  <c r="E10" i="2"/>
  <c r="E9" i="2"/>
  <c r="E6" i="2"/>
  <c r="E3" i="2"/>
  <c r="D2" i="2"/>
  <c r="C2" i="2"/>
</calcChain>
</file>

<file path=xl/sharedStrings.xml><?xml version="1.0" encoding="utf-8"?>
<sst xmlns="http://schemas.openxmlformats.org/spreadsheetml/2006/main" count="83" uniqueCount="76">
  <si>
    <t>Код страны:</t>
  </si>
  <si>
    <t/>
  </si>
  <si>
    <t>Страна:</t>
  </si>
  <si>
    <t>Код шаблона</t>
  </si>
  <si>
    <t>S11.1.4</t>
  </si>
  <si>
    <t>Название секции</t>
  </si>
  <si>
    <t>S11.Вопросник № 01 по Системе национальных счетов</t>
  </si>
  <si>
    <t>Название формы</t>
  </si>
  <si>
    <t>1.4.Основные агрегаты системы национальных счетов (в текущих ценах;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</si>
  <si>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</si>
  <si>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</si>
  <si>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</si>
  <si>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предварительные данные -1 июня;  уточненные данные - 1 июня через год после отчетного периода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</si>
  <si>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</si>
  <si>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</si>
  <si>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</si>
  <si>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</si>
  <si>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Валовой внутренний продукт</t>
  </si>
  <si>
    <t>01</t>
  </si>
  <si>
    <t>Первичные доходы, полученные от остального мира</t>
  </si>
  <si>
    <t>02</t>
  </si>
  <si>
    <t>Первичные доходы, переданные остальному миру</t>
  </si>
  <si>
    <t>03</t>
  </si>
  <si>
    <t>Валовой национальный доход (01+02-03)</t>
  </si>
  <si>
    <t>04</t>
  </si>
  <si>
    <t>Текущие трансферты, полученные от остального мира</t>
  </si>
  <si>
    <t>05</t>
  </si>
  <si>
    <t>Текущие трансферты, переданные остальному миру</t>
  </si>
  <si>
    <t>06</t>
  </si>
  <si>
    <t>Валовой национальный располагаемый доход (04+05-06)</t>
  </si>
  <si>
    <t>07</t>
  </si>
  <si>
    <t>Расходы на конечное потребление</t>
  </si>
  <si>
    <t>08</t>
  </si>
  <si>
    <t>      в т.ч.: - домашних хозяйств</t>
  </si>
  <si>
    <t>09</t>
  </si>
  <si>
    <t>               - государственного управления</t>
  </si>
  <si>
    <t>10</t>
  </si>
  <si>
    <t>                     в т.ч. на индивидуальные товары и услуги</t>
  </si>
  <si>
    <t>11</t>
  </si>
  <si>
    <t>                              на коллективные услуги</t>
  </si>
  <si>
    <t>12</t>
  </si>
  <si>
    <t>               - некоммерческих организаций, обслуживающих домашние хозяйства</t>
  </si>
  <si>
    <t>13</t>
  </si>
  <si>
    <t>Валовое национальное сбережение (07-08)</t>
  </si>
  <si>
    <t>14</t>
  </si>
  <si>
    <t>Капитальные трансферты, полученные от остального мира</t>
  </si>
  <si>
    <t>15</t>
  </si>
  <si>
    <t>Капитальные трансферты, переданные остальному миру</t>
  </si>
  <si>
    <t>16</t>
  </si>
  <si>
    <t>Валовое накопление</t>
  </si>
  <si>
    <t>17</t>
  </si>
  <si>
    <t>      в т.ч.: - валовое накопление основного капиталла</t>
  </si>
  <si>
    <t>18</t>
  </si>
  <si>
    <t>               - изменение запасов материальных оборотных средств</t>
  </si>
  <si>
    <t>19</t>
  </si>
  <si>
    <t>               - чистое приобретение ценностей</t>
  </si>
  <si>
    <t>20</t>
  </si>
  <si>
    <t>Потребление основного капитала</t>
  </si>
  <si>
    <t>21</t>
  </si>
  <si>
    <t>Чистое приобретение непроизведенных нефинансовых активов</t>
  </si>
  <si>
    <t>22</t>
  </si>
  <si>
    <t>Статистическое расхождение</t>
  </si>
  <si>
    <t>23</t>
  </si>
  <si>
    <t>Чистое кредитование (+), заимствование (-)  (14+15-16-17-22-23)</t>
  </si>
  <si>
    <t>24</t>
  </si>
  <si>
    <t>Экспорт товаров и услуг</t>
  </si>
  <si>
    <t>25</t>
  </si>
  <si>
    <t>Импорт товаров и услуг</t>
  </si>
  <si>
    <t>26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</si>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</sst>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1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ht="45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45657.437581018516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showGridLines="0" workbookViewId="0"/>
  </sheetViews>
  <sheetFormatPr defaultRowHeight="15" x14ac:dyDescent="0.25"/>
  <cols>
    <col min="1" max="1" width="75.28515625" customWidth="1"/>
    <col min="2" max="2" width="10" customWidth="1"/>
    <col min="5" max="5" width="250" customWidth="1"/>
  </cols>
  <sheetData>
    <row r="1" spans="1:5" ht="50.1" customHeight="1" x14ac:dyDescent="0.25">
      <c r="A1" s="9" t="s">
        <v>14</v>
      </c>
      <c r="B1" s="10"/>
      <c r="C1" s="10"/>
      <c r="D1" s="10"/>
    </row>
    <row r="2" spans="1:5" x14ac:dyDescent="0.25">
      <c r="A2" s="1" t="s">
        <v>15</v>
      </c>
      <c r="B2" s="1" t="s">
        <v>16</v>
      </c>
      <c r="C2" s="1" t="str">
        <f>""&amp;YEAR(Титул!B8)+0&amp;""</f>
        <v>2024</v>
      </c>
      <c r="D2" s="1" t="str">
        <f>""&amp;YEAR(Титул!B8)-1&amp;""</f>
        <v>2023</v>
      </c>
    </row>
    <row r="3" spans="1:5" ht="30" customHeight="1" x14ac:dyDescent="0.25">
      <c r="A3" s="2" t="s">
        <v>17</v>
      </c>
      <c r="B3" s="1" t="s">
        <v>18</v>
      </c>
      <c r="C3" s="7"/>
      <c r="D3" s="7"/>
      <c r="E3" s="3" t="str">
        <f>IFERROR(IF(C3=ROUND(C10+C19+C25+C27-C28,1)," "," Стр. 01, Гр. 1 [C3]  д.б. = [Окр(C10+C19+C25+C27-C28,1)] {" &amp; ROUND(C10+C19+C25+C27-C28,1) &amp; "}.")," ")</f>
        <v xml:space="preserve"> </v>
      </c>
    </row>
    <row r="4" spans="1:5" ht="30" customHeight="1" x14ac:dyDescent="0.25">
      <c r="A4" s="2" t="s">
        <v>19</v>
      </c>
      <c r="B4" s="1" t="s">
        <v>20</v>
      </c>
      <c r="C4" s="7"/>
      <c r="D4" s="7"/>
    </row>
    <row r="5" spans="1:5" ht="30" customHeight="1" x14ac:dyDescent="0.25">
      <c r="A5" s="2" t="s">
        <v>21</v>
      </c>
      <c r="B5" s="1" t="s">
        <v>22</v>
      </c>
      <c r="C5" s="7"/>
      <c r="D5" s="7"/>
    </row>
    <row r="6" spans="1:5" ht="30" customHeight="1" x14ac:dyDescent="0.25">
      <c r="A6" s="2" t="s">
        <v>23</v>
      </c>
      <c r="B6" s="1" t="s">
        <v>24</v>
      </c>
      <c r="C6" s="7"/>
      <c r="D6" s="7"/>
      <c r="E6" s="3" t="str">
        <f>IF(ROUND(B8,0)=DATE(YEAR(B8),12,31),IFERROR(IF(C6=ROUND(SUM(C3:C4)-C5,1)," "," Стр. 04, Гр. 1 [C6]  д.б. = [Окр(Сум(C3:C4)-C5,1)] {" &amp; ROUND(SUM(C3:C4)-C5,1) &amp; "}.")," ")," ") &amp; IF(ROUND(B8,0)=DATE(YEAR(B8),12,31),IFERROR(IF(D6=ROUND(SUM(D3:D4)-D5,1)," "," Стр. 04, Гр. 2 [D6]  д.б. = [Окр(Сум(D3:D4)-D5,1)] {" &amp; ROUND(SUM(D3:D4)-D5,1) &amp; "}.")," ")," ")</f>
        <v xml:space="preserve">  </v>
      </c>
    </row>
    <row r="7" spans="1:5" ht="30" customHeight="1" x14ac:dyDescent="0.25">
      <c r="A7" s="2" t="s">
        <v>25</v>
      </c>
      <c r="B7" s="1" t="s">
        <v>26</v>
      </c>
      <c r="C7" s="7"/>
      <c r="D7" s="7"/>
    </row>
    <row r="8" spans="1:5" ht="30" customHeight="1" x14ac:dyDescent="0.25">
      <c r="A8" s="2" t="s">
        <v>27</v>
      </c>
      <c r="B8" s="1" t="s">
        <v>28</v>
      </c>
      <c r="C8" s="7"/>
      <c r="D8" s="7"/>
    </row>
    <row r="9" spans="1:5" ht="30" customHeight="1" x14ac:dyDescent="0.25">
      <c r="A9" s="2" t="s">
        <v>29</v>
      </c>
      <c r="B9" s="1" t="s">
        <v>30</v>
      </c>
      <c r="C9" s="7"/>
      <c r="D9" s="7"/>
      <c r="E9" s="3" t="str">
        <f>IF(ROUND(B8,0)=DATE(YEAR(B8),12,31),IFERROR(IF(C9=ROUND(SUM(C6:C7)-C8,1)," "," Стр. 07, Гр. 1 [C9]  д.б. = [Окр(Сум(C6:C7)-C8,1)] {" &amp; ROUND(SUM(C6:C7)-C8,1) &amp; "}.")," ")," ") &amp; IF(ROUND(B8,0)=DATE(YEAR(B8),12,31),IFERROR(IF(D9=ROUND(SUM(D6:D7)-D8,1)," "," Стр. 07, Гр. 2 [D9]  д.б. = [Окр(Сум(D6:D7)-D8,1)] {" &amp; ROUND(SUM(D6:D7)-D8,1) &amp; "}.")," ")," ")</f>
        <v xml:space="preserve">  </v>
      </c>
    </row>
    <row r="10" spans="1:5" ht="30" customHeight="1" x14ac:dyDescent="0.25">
      <c r="A10" s="2" t="s">
        <v>31</v>
      </c>
      <c r="B10" s="1" t="s">
        <v>32</v>
      </c>
      <c r="C10" s="7"/>
      <c r="D10" s="7"/>
      <c r="E10" s="3" t="str">
        <f>IF(ROUND(B8,0)=DATE(YEAR(B8),12,31),IFERROR(IF(C10=ROUND(SUM(C11:C12)+C15,1)," "," Стр. 08, Гр. 1 [C10]  д.б. = [Окр(Сум(C11:C12)+C15,1)] {" &amp; ROUND(SUM(C11:C12)+C15,1) &amp; "}.")," ")," ") &amp; IF(ROUND(B8,0)=DATE(YEAR(B8),12,31),IFERROR(IF(D10=ROUND(SUM(D11:D12)+D15,1)," "," Стр. 08, Гр. 2 [D10]  д.б. = [Окр(Сум(D11:D12)+D15,1)] {" &amp; ROUND(SUM(D11:D12)+D15,1) &amp; "}.")," ")," ")</f>
        <v xml:space="preserve">  </v>
      </c>
    </row>
    <row r="11" spans="1:5" ht="30" customHeight="1" x14ac:dyDescent="0.25">
      <c r="A11" s="2" t="s">
        <v>33</v>
      </c>
      <c r="B11" s="1" t="s">
        <v>34</v>
      </c>
      <c r="C11" s="7"/>
      <c r="D11" s="7"/>
    </row>
    <row r="12" spans="1:5" ht="30" customHeight="1" x14ac:dyDescent="0.25">
      <c r="A12" s="2" t="s">
        <v>35</v>
      </c>
      <c r="B12" s="1" t="s">
        <v>36</v>
      </c>
      <c r="C12" s="7"/>
      <c r="D12" s="7"/>
      <c r="E12" s="3" t="str">
        <f>IF(ROUND(B8,0)=DATE(YEAR(B8),12,31),IFERROR(IF(C12=ROUND(SUM(C13:C14),1)," "," Стр. 10, Гр. 1 [C12]  д.б. = [Окр(Сум(C13:C14),1)] {" &amp; ROUND(SUM(C13:C14),1) &amp; "}.")," ")," ") &amp; IF(ROUND(B8,0)=DATE(YEAR(B8),12,31),IFERROR(IF(D12=ROUND(SUM(D13:D14),1)," "," Стр. 10, Гр. 2 [D12]  д.б. = [Окр(Сум(D13:D14),1)] {" &amp; ROUND(SUM(D13:D14),1) &amp; "}.")," ")," ")</f>
        <v xml:space="preserve">  </v>
      </c>
    </row>
    <row r="13" spans="1:5" ht="30" customHeight="1" x14ac:dyDescent="0.25">
      <c r="A13" s="2" t="s">
        <v>37</v>
      </c>
      <c r="B13" s="1" t="s">
        <v>38</v>
      </c>
      <c r="C13" s="7"/>
      <c r="D13" s="7"/>
    </row>
    <row r="14" spans="1:5" ht="30" customHeight="1" x14ac:dyDescent="0.25">
      <c r="A14" s="2" t="s">
        <v>39</v>
      </c>
      <c r="B14" s="1" t="s">
        <v>40</v>
      </c>
      <c r="C14" s="7"/>
      <c r="D14" s="7"/>
    </row>
    <row r="15" spans="1:5" ht="30" customHeight="1" x14ac:dyDescent="0.25">
      <c r="A15" s="2" t="s">
        <v>41</v>
      </c>
      <c r="B15" s="1" t="s">
        <v>42</v>
      </c>
      <c r="C15" s="7"/>
      <c r="D15" s="7"/>
    </row>
    <row r="16" spans="1:5" ht="30" customHeight="1" x14ac:dyDescent="0.25">
      <c r="A16" s="2" t="s">
        <v>43</v>
      </c>
      <c r="B16" s="1" t="s">
        <v>44</v>
      </c>
      <c r="C16" s="7"/>
      <c r="D16" s="7"/>
      <c r="E16" s="3" t="str">
        <f>IF(ROUND(B8,0)=DATE(YEAR(B8),12,31),IFERROR(IF(C16=ROUND(C9-C10,1)," "," Стр. 14, Гр. 1 [C16]  д.б. = [Окр(C9-C10,1)] {" &amp; ROUND(C9-C10,1) &amp; "}.")," ")," ") &amp; IF(ROUND(B8,0)=DATE(YEAR(B8),12,31),IFERROR(IF(D16=ROUND(D9-D10,1)," "," Стр. 14, Гр. 2 [D16]  д.б. = [Окр(D9-D10,1)] {" &amp; ROUND(D9-D10,1) &amp; "}.")," ")," ")</f>
        <v xml:space="preserve">  </v>
      </c>
    </row>
    <row r="17" spans="1:5" ht="30" customHeight="1" x14ac:dyDescent="0.25">
      <c r="A17" s="2" t="s">
        <v>45</v>
      </c>
      <c r="B17" s="1" t="s">
        <v>46</v>
      </c>
      <c r="C17" s="7"/>
      <c r="D17" s="7"/>
    </row>
    <row r="18" spans="1:5" ht="30" customHeight="1" x14ac:dyDescent="0.25">
      <c r="A18" s="2" t="s">
        <v>47</v>
      </c>
      <c r="B18" s="1" t="s">
        <v>48</v>
      </c>
      <c r="C18" s="7"/>
      <c r="D18" s="7"/>
    </row>
    <row r="19" spans="1:5" ht="30" customHeight="1" x14ac:dyDescent="0.25">
      <c r="A19" s="2" t="s">
        <v>49</v>
      </c>
      <c r="B19" s="1" t="s">
        <v>50</v>
      </c>
      <c r="C19" s="7"/>
      <c r="D19" s="7"/>
    </row>
    <row r="20" spans="1:5" ht="30" customHeight="1" x14ac:dyDescent="0.25">
      <c r="A20" s="2" t="s">
        <v>51</v>
      </c>
      <c r="B20" s="1" t="s">
        <v>52</v>
      </c>
      <c r="C20" s="7"/>
      <c r="D20" s="7"/>
    </row>
    <row r="21" spans="1:5" ht="30" customHeight="1" x14ac:dyDescent="0.25">
      <c r="A21" s="2" t="s">
        <v>53</v>
      </c>
      <c r="B21" s="1" t="s">
        <v>54</v>
      </c>
      <c r="C21" s="7"/>
      <c r="D21" s="7"/>
    </row>
    <row r="22" spans="1:5" ht="30" customHeight="1" x14ac:dyDescent="0.25">
      <c r="A22" s="2" t="s">
        <v>55</v>
      </c>
      <c r="B22" s="1" t="s">
        <v>56</v>
      </c>
      <c r="C22" s="7"/>
      <c r="D22" s="7"/>
    </row>
    <row r="23" spans="1:5" ht="30" customHeight="1" x14ac:dyDescent="0.25">
      <c r="A23" s="2" t="s">
        <v>57</v>
      </c>
      <c r="B23" s="1" t="s">
        <v>58</v>
      </c>
      <c r="C23" s="7"/>
      <c r="D23" s="7"/>
    </row>
    <row r="24" spans="1:5" ht="30" customHeight="1" x14ac:dyDescent="0.25">
      <c r="A24" s="2" t="s">
        <v>59</v>
      </c>
      <c r="B24" s="1" t="s">
        <v>60</v>
      </c>
      <c r="C24" s="7"/>
      <c r="D24" s="7"/>
    </row>
    <row r="25" spans="1:5" ht="30" customHeight="1" x14ac:dyDescent="0.25">
      <c r="A25" s="2" t="s">
        <v>61</v>
      </c>
      <c r="B25" s="1" t="s">
        <v>62</v>
      </c>
      <c r="C25" s="7"/>
      <c r="D25" s="7"/>
    </row>
    <row r="26" spans="1:5" ht="30" customHeight="1" x14ac:dyDescent="0.25">
      <c r="A26" s="2" t="s">
        <v>63</v>
      </c>
      <c r="B26" s="1" t="s">
        <v>64</v>
      </c>
      <c r="C26" s="7"/>
      <c r="D26" s="7"/>
      <c r="E26" s="3" t="str">
        <f>IF(ROUND(B8,0)=DATE(YEAR(B8),12,31),IFERROR(IF(C26=ROUND(SUM(C16:C17)-C18-C19-C24-C25,1)," "," Стр. 24, Гр. 1 [C26]  д.б. = [Окр(Сум(C16:C17)-C18-C19-C24-C25,1)] {" &amp; ROUND(SUM(C16:C17)-C18-C19-C24-C25,1) &amp; "}.")," ")," ") &amp; IF(ROUND(B8,0)=DATE(YEAR(B8),12,31),IFERROR(IF(D26=ROUND(SUM(D16:D17)-D18-D19-D24-D25,1)," "," Стр. 24, Гр. 2 [D26]  д.б. = [Окр(Сум(D16:D17)-D18-D19-D24-D25,1)] {" &amp; ROUND(SUM(D16:D17)-D18-D19-D24-D25,1) &amp; "}.")," ")," ")</f>
        <v xml:space="preserve">  </v>
      </c>
    </row>
    <row r="27" spans="1:5" ht="30" customHeight="1" x14ac:dyDescent="0.25">
      <c r="A27" s="2" t="s">
        <v>65</v>
      </c>
      <c r="B27" s="1" t="s">
        <v>66</v>
      </c>
      <c r="C27" s="7"/>
      <c r="D27" s="7"/>
    </row>
    <row r="28" spans="1:5" ht="30" customHeight="1" x14ac:dyDescent="0.25">
      <c r="A28" s="2" t="s">
        <v>67</v>
      </c>
      <c r="B28" s="1" t="s">
        <v>68</v>
      </c>
      <c r="C28" s="7"/>
      <c r="D28" s="7"/>
    </row>
    <row r="30" spans="1:5" x14ac:dyDescent="0.25">
      <c r="A30" s="6" t="s">
        <v>69</v>
      </c>
    </row>
    <row r="31" spans="1:5" ht="75" customHeight="1" x14ac:dyDescent="0.25">
      <c r="A31" s="8" t="s">
        <v>1</v>
      </c>
      <c r="B31" s="8"/>
      <c r="C31" s="8"/>
      <c r="D31" s="8"/>
    </row>
    <row r="32" spans="1:5" x14ac:dyDescent="0.25">
      <c r="A32" s="6" t="s">
        <v>70</v>
      </c>
    </row>
    <row r="33" spans="1:5" x14ac:dyDescent="0.25">
      <c r="A33" t="s">
        <v>71</v>
      </c>
      <c r="B33" s="8" t="s">
        <v>1</v>
      </c>
      <c r="C33" s="8"/>
      <c r="D33" s="8"/>
      <c r="E33" s="8"/>
    </row>
    <row r="34" spans="1:5" x14ac:dyDescent="0.25">
      <c r="A34" t="s">
        <v>72</v>
      </c>
      <c r="B34" s="8" t="s">
        <v>1</v>
      </c>
      <c r="C34" s="8"/>
      <c r="D34" s="8"/>
      <c r="E34" s="8"/>
    </row>
    <row r="35" spans="1:5" x14ac:dyDescent="0.25">
      <c r="A35" t="s">
        <v>73</v>
      </c>
      <c r="B35" s="8" t="s">
        <v>1</v>
      </c>
      <c r="C35" s="8"/>
      <c r="D35" s="8"/>
      <c r="E35" s="8"/>
    </row>
    <row r="36" spans="1:5" x14ac:dyDescent="0.25">
      <c r="A36" t="s">
        <v>74</v>
      </c>
      <c r="B36" s="8" t="s">
        <v>1</v>
      </c>
      <c r="C36" s="8"/>
      <c r="D36" s="8"/>
      <c r="E36" s="8"/>
    </row>
    <row r="37" spans="1:5" x14ac:dyDescent="0.25">
      <c r="A37" t="s">
        <v>75</v>
      </c>
      <c r="B37" s="8" t="s">
        <v>1</v>
      </c>
      <c r="C37" s="8"/>
      <c r="D37" s="8"/>
      <c r="E37" s="8"/>
    </row>
  </sheetData>
  <sheetProtection password="CF66" sheet="1" objects="1" scenarios="1" formatColumns="0" formatRows="0"/>
  <mergeCells count="7">
    <mergeCell ref="B36:E36"/>
    <mergeCell ref="B37:E37"/>
    <mergeCell ref="A1:D1"/>
    <mergeCell ref="A31:D31"/>
    <mergeCell ref="B33:E33"/>
    <mergeCell ref="B34:E34"/>
    <mergeCell ref="B35:E35"/>
  </mergeCells>
  <conditionalFormatting sqref="C3">
    <cfRule type="cellIs" dxfId="12" priority="1" operator="notEqual">
      <formula>ROUND(C10+C19+C25+C27-C28,1)</formula>
    </cfRule>
  </conditionalFormatting>
  <conditionalFormatting sqref="C6">
    <cfRule type="cellIs" dxfId="11" priority="2" operator="notEqual">
      <formula>ROUND(SUM(C3:C4)-C5,1)</formula>
    </cfRule>
  </conditionalFormatting>
  <conditionalFormatting sqref="D6">
    <cfRule type="cellIs" dxfId="10" priority="3" operator="notEqual">
      <formula>ROUND(SUM(D3:D4)-D5,1)</formula>
    </cfRule>
  </conditionalFormatting>
  <conditionalFormatting sqref="C9">
    <cfRule type="cellIs" dxfId="9" priority="4" operator="notEqual">
      <formula>ROUND(SUM(C6:C7)-C8,1)</formula>
    </cfRule>
  </conditionalFormatting>
  <conditionalFormatting sqref="D9">
    <cfRule type="cellIs" dxfId="8" priority="5" operator="notEqual">
      <formula>ROUND(SUM(D6:D7)-D8,1)</formula>
    </cfRule>
  </conditionalFormatting>
  <conditionalFormatting sqref="C10">
    <cfRule type="cellIs" dxfId="7" priority="6" operator="notEqual">
      <formula>ROUND(SUM(C11:C12)+C15,1)</formula>
    </cfRule>
  </conditionalFormatting>
  <conditionalFormatting sqref="D10">
    <cfRule type="cellIs" dxfId="6" priority="7" operator="notEqual">
      <formula>ROUND(SUM(D11:D12)+D15,1)</formula>
    </cfRule>
  </conditionalFormatting>
  <conditionalFormatting sqref="C12">
    <cfRule type="cellIs" dxfId="5" priority="8" operator="notEqual">
      <formula>ROUND(SUM(C13:C14),1)</formula>
    </cfRule>
  </conditionalFormatting>
  <conditionalFormatting sqref="D12">
    <cfRule type="cellIs" dxfId="4" priority="9" operator="notEqual">
      <formula>ROUND(SUM(D13:D14),1)</formula>
    </cfRule>
  </conditionalFormatting>
  <conditionalFormatting sqref="C16">
    <cfRule type="cellIs" dxfId="3" priority="10" operator="notEqual">
      <formula>ROUND(C9-C10,1)</formula>
    </cfRule>
  </conditionalFormatting>
  <conditionalFormatting sqref="D16">
    <cfRule type="cellIs" dxfId="2" priority="11" operator="notEqual">
      <formula>ROUND(D9-D10,1)</formula>
    </cfRule>
  </conditionalFormatting>
  <conditionalFormatting sqref="C26">
    <cfRule type="cellIs" dxfId="1" priority="12" operator="notEqual">
      <formula>ROUND(SUM(C16:C17)-C18-C19-C24-C25,1)</formula>
    </cfRule>
  </conditionalFormatting>
  <conditionalFormatting sqref="D26">
    <cfRule type="cellIs" dxfId="0" priority="13" operator="notEqual">
      <formula>ROUND(SUM(D16:D17)-D18-D19-D24-D25,1)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2022-11-23T07:30:06Z</dcterms:created>
  <dcterms:modified xsi:type="dcterms:W3CDTF">2024-12-17T10:57:35Z</dcterms:modified>
</cp:coreProperties>
</file>