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5" i="2" l="1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5" i="2"/>
</calcChain>
</file>

<file path=xl/sharedStrings.xml><?xml version="1.0" encoding="utf-8"?>
<sst xmlns="http://schemas.openxmlformats.org/spreadsheetml/2006/main" count="90" uniqueCount="81">
  <si>
    <t>Код страны:</t>
  </si>
  <si>
    <t/>
  </si>
  <si>
    <t>Страна:</t>
  </si>
  <si>
    <t>Код шаблона</t>
  </si>
  <si>
    <t>S11.1.10а</t>
  </si>
  <si>
    <t>Название секции</t>
  </si>
  <si>
    <t>S11.Вопросник № 01 по Системе национальных счетов</t>
  </si>
  <si>
    <t>Название формы</t>
  </si>
  <si>
    <t>1.10а.Основные фонды по видам экономической деятельности (КДЕС, ред.2; по полной балансовой стоимости; миллионов единиц национальной валюты)</t>
  </si>
  <si>
    <t>Версия шаблона</t>
  </si>
  <si>
    <t>2023</t>
  </si>
  <si>
    <t>Период формы/дата предоставления</t>
  </si>
  <si>
    <t>Год, 30 декабря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</si>
  <si>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</si>
  <si>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</si>
  <si>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</si>
  <si>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</si>
  <si>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Наличие основных фондов на начало года</t>
  </si>
  <si>
    <t>Поступление основных фондов  за отчетный год - всего</t>
  </si>
  <si>
    <t>в том числе:</t>
  </si>
  <si>
    <t>Выбытие основных фондов за отчетный год - всего</t>
  </si>
  <si>
    <t>Наличие основных фондов на конец года</t>
  </si>
  <si>
    <t>ввод в действие новых основных фондов</t>
  </si>
  <si>
    <t>поступление основных фондов по прочим источникам</t>
  </si>
  <si>
    <t>ликвидировано основных фондов</t>
  </si>
  <si>
    <t>выбытие основных фондов по прочим причинам</t>
  </si>
  <si>
    <t>2=3+4</t>
  </si>
  <si>
    <t>3</t>
  </si>
  <si>
    <t>4</t>
  </si>
  <si>
    <t>5=6+7</t>
  </si>
  <si>
    <t>6</t>
  </si>
  <si>
    <t>7</t>
  </si>
  <si>
    <t>8=1+2-5</t>
  </si>
  <si>
    <t>Все основные фонды (включая скот)</t>
  </si>
  <si>
    <t>01</t>
  </si>
  <si>
    <t>      из них по видам экономической деятельности:</t>
  </si>
  <si>
    <t>сельское хозяйство, лесное хозяйство и рыболовство</t>
  </si>
  <si>
    <t>02</t>
  </si>
  <si>
    <t>добыча полезных ископаемых</t>
  </si>
  <si>
    <t>03</t>
  </si>
  <si>
    <t>обрабатывающие производства (обрабатывающая промышленность)</t>
  </si>
  <si>
    <t>04</t>
  </si>
  <si>
    <t>обеспечение (снабжение) электроэнергией, газом, паром и кондиционированным воздухом</t>
  </si>
  <si>
    <t>05</t>
  </si>
  <si>
    <t>водоснабжение, очистка, обработка отходов и получение вторичного сырья</t>
  </si>
  <si>
    <t>06</t>
  </si>
  <si>
    <t>строительство</t>
  </si>
  <si>
    <t>07</t>
  </si>
  <si>
    <t>оптовая и розничная торговля; ремонт автомобилей и мотоциклов</t>
  </si>
  <si>
    <t>08</t>
  </si>
  <si>
    <t>транспортная деятельность и хранение грузов</t>
  </si>
  <si>
    <t>09</t>
  </si>
  <si>
    <t>деятельность гостиниц и ресторанов</t>
  </si>
  <si>
    <t>10</t>
  </si>
  <si>
    <t>информация и связь</t>
  </si>
  <si>
    <t>11</t>
  </si>
  <si>
    <t>финансовое посредничество и страхование</t>
  </si>
  <si>
    <t>12</t>
  </si>
  <si>
    <t>операции с недвижимым имуществом</t>
  </si>
  <si>
    <t>13</t>
  </si>
  <si>
    <t>профессиональная, научная и техническая деятельность</t>
  </si>
  <si>
    <t>14</t>
  </si>
  <si>
    <t>административная и вспомогательная деятельность</t>
  </si>
  <si>
    <t>15</t>
  </si>
  <si>
    <t>государственное управление и оборона; обязательное социальное обеспечение</t>
  </si>
  <si>
    <t>16</t>
  </si>
  <si>
    <t>образование</t>
  </si>
  <si>
    <t>17</t>
  </si>
  <si>
    <t>здравоохранение и социальное обслуживание населения</t>
  </si>
  <si>
    <t>18</t>
  </si>
  <si>
    <t>искусство, развлечения и отдых</t>
  </si>
  <si>
    <t>19</t>
  </si>
  <si>
    <t>прочая обслуживающая деятельность</t>
  </si>
  <si>
    <t>20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</si>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</sst>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68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7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45657.653368055559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workbookViewId="0"/>
  </sheetViews>
  <sheetFormatPr defaultRowHeight="15" x14ac:dyDescent="0.25"/>
  <cols>
    <col min="1" max="1" width="86.85546875" customWidth="1"/>
    <col min="2" max="2" width="10" customWidth="1"/>
    <col min="11" max="11" width="250" customWidth="1"/>
  </cols>
  <sheetData>
    <row r="1" spans="1:11" ht="50.1" customHeight="1" x14ac:dyDescent="0.25">
      <c r="A1" s="10" t="s">
        <v>14</v>
      </c>
      <c r="B1" s="11"/>
      <c r="C1" s="11"/>
      <c r="D1" s="11"/>
      <c r="E1" s="11"/>
      <c r="F1" s="11"/>
      <c r="G1" s="11"/>
      <c r="H1" s="11"/>
      <c r="I1" s="11"/>
      <c r="J1" s="11"/>
    </row>
    <row r="2" spans="1:11" x14ac:dyDescent="0.25">
      <c r="A2" s="12" t="s">
        <v>15</v>
      </c>
      <c r="B2" s="12" t="s">
        <v>16</v>
      </c>
      <c r="C2" s="12" t="s">
        <v>17</v>
      </c>
      <c r="D2" s="12" t="s">
        <v>18</v>
      </c>
      <c r="E2" s="12" t="s">
        <v>19</v>
      </c>
      <c r="F2" s="12"/>
      <c r="G2" s="12" t="s">
        <v>20</v>
      </c>
      <c r="H2" s="12" t="s">
        <v>19</v>
      </c>
      <c r="I2" s="12"/>
      <c r="J2" s="12" t="s">
        <v>21</v>
      </c>
    </row>
    <row r="3" spans="1:11" ht="135" x14ac:dyDescent="0.25">
      <c r="A3" s="12"/>
      <c r="B3" s="12"/>
      <c r="C3" s="12"/>
      <c r="D3" s="12"/>
      <c r="E3" s="1" t="s">
        <v>22</v>
      </c>
      <c r="F3" s="1" t="s">
        <v>23</v>
      </c>
      <c r="G3" s="12"/>
      <c r="H3" s="1" t="s">
        <v>24</v>
      </c>
      <c r="I3" s="1" t="s">
        <v>25</v>
      </c>
      <c r="J3" s="12"/>
    </row>
    <row r="4" spans="1:11" x14ac:dyDescent="0.25">
      <c r="A4" s="12"/>
      <c r="B4" s="12"/>
      <c r="C4" s="1" t="s">
        <v>14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</row>
    <row r="5" spans="1:11" ht="45" customHeight="1" x14ac:dyDescent="0.25">
      <c r="A5" s="2" t="s">
        <v>33</v>
      </c>
      <c r="B5" s="1" t="s">
        <v>34</v>
      </c>
      <c r="C5" s="7"/>
      <c r="D5" s="7"/>
      <c r="E5" s="7"/>
      <c r="F5" s="7"/>
      <c r="G5" s="7"/>
      <c r="H5" s="7"/>
      <c r="I5" s="7"/>
      <c r="J5" s="7"/>
      <c r="K5" s="3" t="str">
        <f>IFERROR(IF(C5=ROUND(SUM(C7:C25),1)," "," Стр. 01, Гр. 1 [C5]  д.б. = [Окр(Сум(C7:C25),1)] {" &amp; ROUND(SUM(C7:C25),1) &amp; "}.")," ") &amp; IFERROR(IF(D5=ROUND(SUM(E5:F5),1)," "," Стр. 01, Гр. 2 [D5]  д.б. = [Окр(Сум(E5:F5),1)] {" &amp; ROUND(SUM(E5:F5),1) &amp; "}.")," ") &amp; IFERROR(IF(D5=ROUND(SUM(D7:D25),1)," "," Стр. 01, Гр. 2 [D5]  д.б. = [Окр(Сум(D7:D25),1)] {" &amp; ROUND(SUM(D7:D25),1) &amp; "}.")," ") &amp; IFERROR(IF(E5=ROUND(SUM(E7:E25),1)," "," Стр. 01, Гр. 3 [E5]  д.б. = [Окр(Сум(E7:E25),1)] {" &amp; ROUND(SUM(E7:E25),1) &amp; "}.")," ") &amp; IFERROR(IF(F5=ROUND(SUM(F7:F25),1)," "," Стр. 01, Гр. 4 [F5]  д.б. = [Окр(Сум(F7:F25),1)] {" &amp; ROUND(SUM(F7:F25),1) &amp; "}.")," ") &amp; IFERROR(IF(G5=ROUND(SUM(H5:I5),1)," "," Стр. 01, Гр. 5 [G5]  д.б. = [Окр(Сум(H5:I5),1)] {" &amp; ROUND(SUM(H5:I5),1) &amp; "}.")," ") &amp; IFERROR(IF(G5=ROUND(SUM(G7:G25),1)," "," Стр. 01, Гр. 5 [G5]  д.б. = [Окр(Сум(G7:G25),1)] {" &amp; ROUND(SUM(G7:G25),1) &amp; "}.")," ") &amp; IFERROR(IF(H5=ROUND(SUM(H7:H25),1)," "," Стр. 01, Гр. 6 [H5]  д.б. = [Окр(Сум(H7:H25),1)] {" &amp; ROUND(SUM(H7:H25),1) &amp; "}.")," ") &amp; IFERROR(IF(I5=ROUND(SUM(I7:I25),1)," "," Стр. 01, Гр. 7 [I5]  д.б. = [Окр(Сум(I7:I25),1)] {" &amp; ROUND(SUM(I7:I25),1) &amp; "}.")," ") &amp; IFERROR(IF(J5=ROUND(SUM(C5:D5)-G5,1)," "," Стр. 01, Гр. 8 [J5]  д.б. = [Окр(Сум(C5:D5)-G5,1)] {" &amp; ROUND(SUM(C5:D5)-G5,1) &amp; "}.")," ") &amp; IFERROR(IF(J5=ROUND(SUM(J7:J25),1)," "," Стр. 01, Гр. 8 [J5]  д.б. = [Окр(Сум(J7:J25),1)] {" &amp; ROUND(SUM(J7:J25),1) &amp; "}.")," ")</f>
        <v xml:space="preserve">           </v>
      </c>
    </row>
    <row r="6" spans="1:11" ht="45" customHeight="1" x14ac:dyDescent="0.25">
      <c r="A6" s="2" t="s">
        <v>35</v>
      </c>
      <c r="B6" s="1"/>
      <c r="C6" s="9"/>
      <c r="D6" s="9"/>
      <c r="E6" s="9"/>
      <c r="F6" s="9"/>
      <c r="G6" s="9"/>
      <c r="H6" s="9"/>
      <c r="I6" s="9"/>
      <c r="J6" s="9"/>
    </row>
    <row r="7" spans="1:11" ht="45" customHeight="1" x14ac:dyDescent="0.25">
      <c r="A7" s="2" t="s">
        <v>36</v>
      </c>
      <c r="B7" s="1" t="s">
        <v>37</v>
      </c>
      <c r="C7" s="7"/>
      <c r="D7" s="7"/>
      <c r="E7" s="7"/>
      <c r="F7" s="7"/>
      <c r="G7" s="7"/>
      <c r="H7" s="7"/>
      <c r="I7" s="7"/>
      <c r="J7" s="7"/>
      <c r="K7" s="3" t="str">
        <f>IFERROR(IF(D7=ROUND(SUM(E7:F7),1)," "," Стр. 02, Гр. 2 [D7]  д.б. = [Окр(Сум(E7:F7),1)] {" &amp; ROUND(SUM(E7:F7),1) &amp; "}.")," ") &amp; IFERROR(IF(G7=ROUND(SUM(H7:I7),1)," "," Стр. 02, Гр. 5 [G7]  д.б. = [Окр(Сум(H7:I7),1)] {" &amp; ROUND(SUM(H7:I7),1) &amp; "}.")," ") &amp; IFERROR(IF(J7=ROUND(SUM(C7:D7)-G7,1)," "," Стр. 02, Гр. 8 [J7]  д.б. = [Окр(Сум(C7:D7)-G7,1)] {" &amp; ROUND(SUM(C7:D7)-G7,1) &amp; "}.")," ")</f>
        <v xml:space="preserve">   </v>
      </c>
    </row>
    <row r="8" spans="1:11" ht="45" customHeight="1" x14ac:dyDescent="0.25">
      <c r="A8" s="2" t="s">
        <v>38</v>
      </c>
      <c r="B8" s="1" t="s">
        <v>39</v>
      </c>
      <c r="C8" s="7"/>
      <c r="D8" s="7"/>
      <c r="E8" s="7"/>
      <c r="F8" s="7"/>
      <c r="G8" s="7"/>
      <c r="H8" s="7"/>
      <c r="I8" s="7"/>
      <c r="J8" s="7"/>
      <c r="K8" s="3" t="str">
        <f>IFERROR(IF(D8=ROUND(SUM(E8:F8),1)," "," Стр. 03, Гр. 2 [D8]  д.б. = [Окр(Сум(E8:F8),1)] {" &amp; ROUND(SUM(E8:F8),1) &amp; "}.")," ") &amp; IFERROR(IF(G8=ROUND(SUM(H8:I8),1)," "," Стр. 03, Гр. 5 [G8]  д.б. = [Окр(Сум(H8:I8),1)] {" &amp; ROUND(SUM(H8:I8),1) &amp; "}.")," ") &amp; IFERROR(IF(J8=ROUND(SUM(C8:D8)-G8,1)," "," Стр. 03, Гр. 8 [J8]  д.б. = [Окр(Сум(C8:D8)-G8,1)] {" &amp; ROUND(SUM(C8:D8)-G8,1) &amp; "}.")," ")</f>
        <v xml:space="preserve">   </v>
      </c>
    </row>
    <row r="9" spans="1:11" ht="45" customHeight="1" x14ac:dyDescent="0.25">
      <c r="A9" s="2" t="s">
        <v>40</v>
      </c>
      <c r="B9" s="1" t="s">
        <v>41</v>
      </c>
      <c r="C9" s="7"/>
      <c r="D9" s="7"/>
      <c r="E9" s="7"/>
      <c r="F9" s="7"/>
      <c r="G9" s="7"/>
      <c r="H9" s="7"/>
      <c r="I9" s="7"/>
      <c r="J9" s="7"/>
      <c r="K9" s="3" t="str">
        <f>IFERROR(IF(D9=ROUND(SUM(E9:F9),1)," "," Стр. 04, Гр. 2 [D9]  д.б. = [Окр(Сум(E9:F9),1)] {" &amp; ROUND(SUM(E9:F9),1) &amp; "}.")," ") &amp; IFERROR(IF(G9=ROUND(SUM(H9:I9),1)," "," Стр. 04, Гр. 5 [G9]  д.б. = [Окр(Сум(H9:I9),1)] {" &amp; ROUND(SUM(H9:I9),1) &amp; "}.")," ") &amp; IFERROR(IF(J9=ROUND(SUM(C9:D9)-G9,1)," "," Стр. 04, Гр. 8 [J9]  д.б. = [Окр(Сум(C9:D9)-G9,1)] {" &amp; ROUND(SUM(C9:D9)-G9,1) &amp; "}.")," ")</f>
        <v xml:space="preserve">   </v>
      </c>
    </row>
    <row r="10" spans="1:11" ht="45" customHeight="1" x14ac:dyDescent="0.25">
      <c r="A10" s="2" t="s">
        <v>42</v>
      </c>
      <c r="B10" s="1" t="s">
        <v>43</v>
      </c>
      <c r="C10" s="7"/>
      <c r="D10" s="7"/>
      <c r="E10" s="7"/>
      <c r="F10" s="7"/>
      <c r="G10" s="7"/>
      <c r="H10" s="7"/>
      <c r="I10" s="7"/>
      <c r="J10" s="7"/>
      <c r="K10" s="3" t="str">
        <f>IFERROR(IF(D10=ROUND(SUM(E10:F10),1)," "," Стр. 05, Гр. 2 [D10]  д.б. = [Окр(Сум(E10:F10),1)] {" &amp; ROUND(SUM(E10:F10),1) &amp; "}.")," ") &amp; IFERROR(IF(G10=ROUND(SUM(H10:I10),1)," "," Стр. 05, Гр. 5 [G10]  д.б. = [Окр(Сум(H10:I10),1)] {" &amp; ROUND(SUM(H10:I10),1) &amp; "}.")," ") &amp; IFERROR(IF(J10=ROUND(SUM(C10:D10)-G10,1)," "," Стр. 05, Гр. 8 [J10]  д.б. = [Окр(Сум(C10:D10)-G10,1)] {" &amp; ROUND(SUM(C10:D10)-G10,1) &amp; "}.")," ")</f>
        <v xml:space="preserve">   </v>
      </c>
    </row>
    <row r="11" spans="1:11" ht="45" customHeight="1" x14ac:dyDescent="0.25">
      <c r="A11" s="2" t="s">
        <v>44</v>
      </c>
      <c r="B11" s="1" t="s">
        <v>45</v>
      </c>
      <c r="C11" s="7"/>
      <c r="D11" s="7"/>
      <c r="E11" s="7"/>
      <c r="F11" s="7"/>
      <c r="G11" s="7"/>
      <c r="H11" s="7"/>
      <c r="I11" s="7"/>
      <c r="J11" s="7"/>
      <c r="K11" s="3" t="str">
        <f>IFERROR(IF(D11=ROUND(SUM(E11:F11),1)," "," Стр. 06, Гр. 2 [D11]  д.б. = [Окр(Сум(E11:F11),1)] {" &amp; ROUND(SUM(E11:F11),1) &amp; "}.")," ") &amp; IFERROR(IF(G11=ROUND(SUM(H11:I11),1)," "," Стр. 06, Гр. 5 [G11]  д.б. = [Окр(Сум(H11:I11),1)] {" &amp; ROUND(SUM(H11:I11),1) &amp; "}.")," ") &amp; IFERROR(IF(J11=ROUND(SUM(C11:D11)-G11,1)," "," Стр. 06, Гр. 8 [J11]  д.б. = [Окр(Сум(C11:D11)-G11,1)] {" &amp; ROUND(SUM(C11:D11)-G11,1) &amp; "}.")," ")</f>
        <v xml:space="preserve">   </v>
      </c>
    </row>
    <row r="12" spans="1:11" ht="45" customHeight="1" x14ac:dyDescent="0.25">
      <c r="A12" s="2" t="s">
        <v>46</v>
      </c>
      <c r="B12" s="1" t="s">
        <v>47</v>
      </c>
      <c r="C12" s="7"/>
      <c r="D12" s="7"/>
      <c r="E12" s="7"/>
      <c r="F12" s="7"/>
      <c r="G12" s="7"/>
      <c r="H12" s="7"/>
      <c r="I12" s="7"/>
      <c r="J12" s="7"/>
      <c r="K12" s="3" t="str">
        <f>IFERROR(IF(D12=ROUND(SUM(E12:F12),1)," "," Стр. 07, Гр. 2 [D12]  д.б. = [Окр(Сум(E12:F12),1)] {" &amp; ROUND(SUM(E12:F12),1) &amp; "}.")," ") &amp; IFERROR(IF(G12=ROUND(SUM(H12:I12),1)," "," Стр. 07, Гр. 5 [G12]  д.б. = [Окр(Сум(H12:I12),1)] {" &amp; ROUND(SUM(H12:I12),1) &amp; "}.")," ") &amp; IFERROR(IF(J12=ROUND(SUM(C12:D12)-G12,1)," "," Стр. 07, Гр. 8 [J12]  д.б. = [Окр(Сум(C12:D12)-G12,1)] {" &amp; ROUND(SUM(C12:D12)-G12,1) &amp; "}.")," ")</f>
        <v xml:space="preserve">   </v>
      </c>
    </row>
    <row r="13" spans="1:11" ht="45" customHeight="1" x14ac:dyDescent="0.25">
      <c r="A13" s="2" t="s">
        <v>48</v>
      </c>
      <c r="B13" s="1" t="s">
        <v>49</v>
      </c>
      <c r="C13" s="7"/>
      <c r="D13" s="7"/>
      <c r="E13" s="7"/>
      <c r="F13" s="7"/>
      <c r="G13" s="7"/>
      <c r="H13" s="7"/>
      <c r="I13" s="7"/>
      <c r="J13" s="7"/>
      <c r="K13" s="3" t="str">
        <f>IFERROR(IF(D13=ROUND(SUM(E13:F13),1)," "," Стр. 08, Гр. 2 [D13]  д.б. = [Окр(Сум(E13:F13),1)] {" &amp; ROUND(SUM(E13:F13),1) &amp; "}.")," ") &amp; IFERROR(IF(G13=ROUND(SUM(H13:I13),1)," "," Стр. 08, Гр. 5 [G13]  д.б. = [Окр(Сум(H13:I13),1)] {" &amp; ROUND(SUM(H13:I13),1) &amp; "}.")," ") &amp; IFERROR(IF(J13=ROUND(SUM(C13:D13)-G13,1)," "," Стр. 08, Гр. 8 [J13]  д.б. = [Окр(Сум(C13:D13)-G13,1)] {" &amp; ROUND(SUM(C13:D13)-G13,1) &amp; "}.")," ")</f>
        <v xml:space="preserve">   </v>
      </c>
    </row>
    <row r="14" spans="1:11" ht="45" customHeight="1" x14ac:dyDescent="0.25">
      <c r="A14" s="2" t="s">
        <v>50</v>
      </c>
      <c r="B14" s="1" t="s">
        <v>51</v>
      </c>
      <c r="C14" s="7"/>
      <c r="D14" s="7"/>
      <c r="E14" s="7"/>
      <c r="F14" s="7"/>
      <c r="G14" s="7"/>
      <c r="H14" s="7"/>
      <c r="I14" s="7"/>
      <c r="J14" s="7"/>
      <c r="K14" s="3" t="str">
        <f>IFERROR(IF(D14=ROUND(SUM(E14:F14),1)," "," Стр. 09, Гр. 2 [D14]  д.б. = [Окр(Сум(E14:F14),1)] {" &amp; ROUND(SUM(E14:F14),1) &amp; "}.")," ") &amp; IFERROR(IF(G14=ROUND(SUM(H14:I14),1)," "," Стр. 09, Гр. 5 [G14]  д.б. = [Окр(Сум(H14:I14),1)] {" &amp; ROUND(SUM(H14:I14),1) &amp; "}.")," ") &amp; IFERROR(IF(J14=ROUND(SUM(C14:D14)-G14,1)," "," Стр. 09, Гр. 8 [J14]  д.б. = [Окр(Сум(C14:D14)-G14,1)] {" &amp; ROUND(SUM(C14:D14)-G14,1) &amp; "}.")," ")</f>
        <v xml:space="preserve">   </v>
      </c>
    </row>
    <row r="15" spans="1:11" ht="45" customHeight="1" x14ac:dyDescent="0.25">
      <c r="A15" s="2" t="s">
        <v>52</v>
      </c>
      <c r="B15" s="1" t="s">
        <v>53</v>
      </c>
      <c r="C15" s="7"/>
      <c r="D15" s="7"/>
      <c r="E15" s="7"/>
      <c r="F15" s="7"/>
      <c r="G15" s="7"/>
      <c r="H15" s="7"/>
      <c r="I15" s="7"/>
      <c r="J15" s="7"/>
      <c r="K15" s="3" t="str">
        <f>IFERROR(IF(D15=ROUND(SUM(E15:F15),1)," "," Стр. 10, Гр. 2 [D15]  д.б. = [Окр(Сум(E15:F15),1)] {" &amp; ROUND(SUM(E15:F15),1) &amp; "}.")," ") &amp; IFERROR(IF(G15=ROUND(SUM(H15:I15),1)," "," Стр. 10, Гр. 5 [G15]  д.б. = [Окр(Сум(H15:I15),1)] {" &amp; ROUND(SUM(H15:I15),1) &amp; "}.")," ") &amp; IFERROR(IF(J15=ROUND(SUM(C15:D15)-G15,1)," "," Стр. 10, Гр. 8 [J15]  д.б. = [Окр(Сум(C15:D15)-G15,1)] {" &amp; ROUND(SUM(C15:D15)-G15,1) &amp; "}.")," ")</f>
        <v xml:space="preserve">   </v>
      </c>
    </row>
    <row r="16" spans="1:11" ht="45" customHeight="1" x14ac:dyDescent="0.25">
      <c r="A16" s="2" t="s">
        <v>54</v>
      </c>
      <c r="B16" s="1" t="s">
        <v>55</v>
      </c>
      <c r="C16" s="7"/>
      <c r="D16" s="7"/>
      <c r="E16" s="7"/>
      <c r="F16" s="7"/>
      <c r="G16" s="7"/>
      <c r="H16" s="7"/>
      <c r="I16" s="7"/>
      <c r="J16" s="7"/>
      <c r="K16" s="3" t="str">
        <f>IFERROR(IF(D16=ROUND(SUM(E16:F16),1)," "," Стр. 11, Гр. 2 [D16]  д.б. = [Окр(Сум(E16:F16),1)] {" &amp; ROUND(SUM(E16:F16),1) &amp; "}.")," ") &amp; IFERROR(IF(G16=ROUND(SUM(H16:I16),1)," "," Стр. 11, Гр. 5 [G16]  д.б. = [Окр(Сум(H16:I16),1)] {" &amp; ROUND(SUM(H16:I16),1) &amp; "}.")," ") &amp; IFERROR(IF(J16=ROUND(SUM(C16:D16)-G16,1)," "," Стр. 11, Гр. 8 [J16]  д.б. = [Окр(Сум(C16:D16)-G16,1)] {" &amp; ROUND(SUM(C16:D16)-G16,1) &amp; "}.")," ")</f>
        <v xml:space="preserve">   </v>
      </c>
    </row>
    <row r="17" spans="1:11" ht="45" customHeight="1" x14ac:dyDescent="0.25">
      <c r="A17" s="2" t="s">
        <v>56</v>
      </c>
      <c r="B17" s="1" t="s">
        <v>57</v>
      </c>
      <c r="C17" s="7"/>
      <c r="D17" s="7"/>
      <c r="E17" s="7"/>
      <c r="F17" s="7"/>
      <c r="G17" s="7"/>
      <c r="H17" s="7"/>
      <c r="I17" s="7"/>
      <c r="J17" s="7"/>
      <c r="K17" s="3" t="str">
        <f>IFERROR(IF(D17=ROUND(SUM(E17:F17),1)," "," Стр. 12, Гр. 2 [D17]  д.б. = [Окр(Сум(E17:F17),1)] {" &amp; ROUND(SUM(E17:F17),1) &amp; "}.")," ") &amp; IFERROR(IF(G17=ROUND(SUM(H17:I17),1)," "," Стр. 12, Гр. 5 [G17]  д.б. = [Окр(Сум(H17:I17),1)] {" &amp; ROUND(SUM(H17:I17),1) &amp; "}.")," ") &amp; IFERROR(IF(J17=ROUND(SUM(C17:D17)-G17,1)," "," Стр. 12, Гр. 8 [J17]  д.б. = [Окр(Сум(C17:D17)-G17,1)] {" &amp; ROUND(SUM(C17:D17)-G17,1) &amp; "}.")," ")</f>
        <v xml:space="preserve">   </v>
      </c>
    </row>
    <row r="18" spans="1:11" ht="45" customHeight="1" x14ac:dyDescent="0.25">
      <c r="A18" s="2" t="s">
        <v>58</v>
      </c>
      <c r="B18" s="1" t="s">
        <v>59</v>
      </c>
      <c r="C18" s="7"/>
      <c r="D18" s="7"/>
      <c r="E18" s="7"/>
      <c r="F18" s="7"/>
      <c r="G18" s="7"/>
      <c r="H18" s="7"/>
      <c r="I18" s="7"/>
      <c r="J18" s="7"/>
      <c r="K18" s="3" t="str">
        <f>IFERROR(IF(D18=ROUND(SUM(E18:F18),1)," "," Стр. 13, Гр. 2 [D18]  д.б. = [Окр(Сум(E18:F18),1)] {" &amp; ROUND(SUM(E18:F18),1) &amp; "}.")," ") &amp; IFERROR(IF(G18=ROUND(SUM(H18:I18),1)," "," Стр. 13, Гр. 5 [G18]  д.б. = [Окр(Сум(H18:I18),1)] {" &amp; ROUND(SUM(H18:I18),1) &amp; "}.")," ") &amp; IFERROR(IF(J18=ROUND(SUM(C18:D18)-G18,1)," "," Стр. 13, Гр. 8 [J18]  д.б. = [Окр(Сум(C18:D18)-G18,1)] {" &amp; ROUND(SUM(C18:D18)-G18,1) &amp; "}.")," ")</f>
        <v xml:space="preserve">   </v>
      </c>
    </row>
    <row r="19" spans="1:11" ht="45" customHeight="1" x14ac:dyDescent="0.25">
      <c r="A19" s="2" t="s">
        <v>60</v>
      </c>
      <c r="B19" s="1" t="s">
        <v>61</v>
      </c>
      <c r="C19" s="7"/>
      <c r="D19" s="7"/>
      <c r="E19" s="7"/>
      <c r="F19" s="7"/>
      <c r="G19" s="7"/>
      <c r="H19" s="7"/>
      <c r="I19" s="7"/>
      <c r="J19" s="7"/>
      <c r="K19" s="3" t="str">
        <f>IFERROR(IF(D19=ROUND(SUM(E19:F19),1)," "," Стр. 14, Гр. 2 [D19]  д.б. = [Окр(Сум(E19:F19),1)] {" &amp; ROUND(SUM(E19:F19),1) &amp; "}.")," ") &amp; IFERROR(IF(G19=ROUND(SUM(H19:I19),1)," "," Стр. 14, Гр. 5 [G19]  д.б. = [Окр(Сум(H19:I19),1)] {" &amp; ROUND(SUM(H19:I19),1) &amp; "}.")," ") &amp; IFERROR(IF(J19=ROUND(SUM(C19:D19)-G19,1)," "," Стр. 14, Гр. 8 [J19]  д.б. = [Окр(Сум(C19:D19)-G19,1)] {" &amp; ROUND(SUM(C19:D19)-G19,1) &amp; "}.")," ")</f>
        <v xml:space="preserve">   </v>
      </c>
    </row>
    <row r="20" spans="1:11" ht="45" customHeight="1" x14ac:dyDescent="0.25">
      <c r="A20" s="2" t="s">
        <v>62</v>
      </c>
      <c r="B20" s="1" t="s">
        <v>63</v>
      </c>
      <c r="C20" s="7"/>
      <c r="D20" s="7"/>
      <c r="E20" s="7"/>
      <c r="F20" s="7"/>
      <c r="G20" s="7"/>
      <c r="H20" s="7"/>
      <c r="I20" s="7"/>
      <c r="J20" s="7"/>
      <c r="K20" s="3" t="str">
        <f>IFERROR(IF(D20=ROUND(SUM(E20:F20),1)," "," Стр. 15, Гр. 2 [D20]  д.б. = [Окр(Сум(E20:F20),1)] {" &amp; ROUND(SUM(E20:F20),1) &amp; "}.")," ") &amp; IFERROR(IF(G20=ROUND(SUM(H20:I20),1)," "," Стр. 15, Гр. 5 [G20]  д.б. = [Окр(Сум(H20:I20),1)] {" &amp; ROUND(SUM(H20:I20),1) &amp; "}.")," ") &amp; IFERROR(IF(J20=ROUND(SUM(C20:D20)-G20,1)," "," Стр. 15, Гр. 8 [J20]  д.б. = [Окр(Сум(C20:D20)-G20,1)] {" &amp; ROUND(SUM(C20:D20)-G20,1) &amp; "}.")," ")</f>
        <v xml:space="preserve">   </v>
      </c>
    </row>
    <row r="21" spans="1:11" ht="45" customHeight="1" x14ac:dyDescent="0.25">
      <c r="A21" s="2" t="s">
        <v>64</v>
      </c>
      <c r="B21" s="1" t="s">
        <v>65</v>
      </c>
      <c r="C21" s="7"/>
      <c r="D21" s="7"/>
      <c r="E21" s="7"/>
      <c r="F21" s="7"/>
      <c r="G21" s="7"/>
      <c r="H21" s="7"/>
      <c r="I21" s="7"/>
      <c r="J21" s="7"/>
      <c r="K21" s="3" t="str">
        <f>IFERROR(IF(D21=ROUND(SUM(E21:F21),1)," "," Стр. 16, Гр. 2 [D21]  д.б. = [Окр(Сум(E21:F21),1)] {" &amp; ROUND(SUM(E21:F21),1) &amp; "}.")," ") &amp; IFERROR(IF(G21=ROUND(SUM(H21:I21),1)," "," Стр. 16, Гр. 5 [G21]  д.б. = [Окр(Сум(H21:I21),1)] {" &amp; ROUND(SUM(H21:I21),1) &amp; "}.")," ") &amp; IFERROR(IF(J21=ROUND(SUM(C21:D21)-G21,1)," "," Стр. 16, Гр. 8 [J21]  д.б. = [Окр(Сум(C21:D21)-G21,1)] {" &amp; ROUND(SUM(C21:D21)-G21,1) &amp; "}.")," ")</f>
        <v xml:space="preserve">   </v>
      </c>
    </row>
    <row r="22" spans="1:11" ht="45" customHeight="1" x14ac:dyDescent="0.25">
      <c r="A22" s="2" t="s">
        <v>66</v>
      </c>
      <c r="B22" s="1" t="s">
        <v>67</v>
      </c>
      <c r="C22" s="7"/>
      <c r="D22" s="7"/>
      <c r="E22" s="7"/>
      <c r="F22" s="7"/>
      <c r="G22" s="7"/>
      <c r="H22" s="7"/>
      <c r="I22" s="7"/>
      <c r="J22" s="7"/>
      <c r="K22" s="3" t="str">
        <f>IFERROR(IF(D22=ROUND(SUM(E22:F22),1)," "," Стр. 17, Гр. 2 [D22]  д.б. = [Окр(Сум(E22:F22),1)] {" &amp; ROUND(SUM(E22:F22),1) &amp; "}.")," ") &amp; IFERROR(IF(G22=ROUND(SUM(H22:I22),1)," "," Стр. 17, Гр. 5 [G22]  д.б. = [Окр(Сум(H22:I22),1)] {" &amp; ROUND(SUM(H22:I22),1) &amp; "}.")," ") &amp; IFERROR(IF(J22=ROUND(SUM(C22:D22)-G22,1)," "," Стр. 17, Гр. 8 [J22]  д.б. = [Окр(Сум(C22:D22)-G22,1)] {" &amp; ROUND(SUM(C22:D22)-G22,1) &amp; "}.")," ")</f>
        <v xml:space="preserve">   </v>
      </c>
    </row>
    <row r="23" spans="1:11" ht="45" customHeight="1" x14ac:dyDescent="0.25">
      <c r="A23" s="2" t="s">
        <v>68</v>
      </c>
      <c r="B23" s="1" t="s">
        <v>69</v>
      </c>
      <c r="C23" s="7"/>
      <c r="D23" s="7"/>
      <c r="E23" s="7"/>
      <c r="F23" s="7"/>
      <c r="G23" s="7"/>
      <c r="H23" s="7"/>
      <c r="I23" s="7"/>
      <c r="J23" s="7"/>
      <c r="K23" s="3" t="str">
        <f>IFERROR(IF(D23=ROUND(SUM(E23:F23),1)," "," Стр. 18, Гр. 2 [D23]  д.б. = [Окр(Сум(E23:F23),1)] {" &amp; ROUND(SUM(E23:F23),1) &amp; "}.")," ") &amp; IFERROR(IF(G23=ROUND(SUM(H23:I23),1)," "," Стр. 18, Гр. 5 [G23]  д.б. = [Окр(Сум(H23:I23),1)] {" &amp; ROUND(SUM(H23:I23),1) &amp; "}.")," ") &amp; IFERROR(IF(J23=ROUND(SUM(C23:D23)-G23,1)," "," Стр. 18, Гр. 8 [J23]  д.б. = [Окр(Сум(C23:D23)-G23,1)] {" &amp; ROUND(SUM(C23:D23)-G23,1) &amp; "}.")," ")</f>
        <v xml:space="preserve">   </v>
      </c>
    </row>
    <row r="24" spans="1:11" ht="45" customHeight="1" x14ac:dyDescent="0.25">
      <c r="A24" s="2" t="s">
        <v>70</v>
      </c>
      <c r="B24" s="1" t="s">
        <v>71</v>
      </c>
      <c r="C24" s="7"/>
      <c r="D24" s="7"/>
      <c r="E24" s="7"/>
      <c r="F24" s="7"/>
      <c r="G24" s="7"/>
      <c r="H24" s="7"/>
      <c r="I24" s="7"/>
      <c r="J24" s="7"/>
      <c r="K24" s="3" t="str">
        <f>IFERROR(IF(D24=ROUND(SUM(E24:F24),1)," "," Стр. 19, Гр. 2 [D24]  д.б. = [Окр(Сум(E24:F24),1)] {" &amp; ROUND(SUM(E24:F24),1) &amp; "}.")," ") &amp; IFERROR(IF(G24=ROUND(SUM(H24:I24),1)," "," Стр. 19, Гр. 5 [G24]  д.б. = [Окр(Сум(H24:I24),1)] {" &amp; ROUND(SUM(H24:I24),1) &amp; "}.")," ") &amp; IFERROR(IF(J24=ROUND(SUM(C24:D24)-G24,1)," "," Стр. 19, Гр. 8 [J24]  д.б. = [Окр(Сум(C24:D24)-G24,1)] {" &amp; ROUND(SUM(C24:D24)-G24,1) &amp; "}.")," ")</f>
        <v xml:space="preserve">   </v>
      </c>
    </row>
    <row r="25" spans="1:11" ht="45" customHeight="1" x14ac:dyDescent="0.25">
      <c r="A25" s="2" t="s">
        <v>72</v>
      </c>
      <c r="B25" s="1" t="s">
        <v>73</v>
      </c>
      <c r="C25" s="7"/>
      <c r="D25" s="7"/>
      <c r="E25" s="7"/>
      <c r="F25" s="7"/>
      <c r="G25" s="7"/>
      <c r="H25" s="7"/>
      <c r="I25" s="7"/>
      <c r="J25" s="7"/>
      <c r="K25" s="3" t="str">
        <f>IFERROR(IF(D25=ROUND(SUM(E25:F25),1)," "," Стр. 20, Гр. 2 [D25]  д.б. = [Окр(Сум(E25:F25),1)] {" &amp; ROUND(SUM(E25:F25),1) &amp; "}.")," ") &amp; IFERROR(IF(G25=ROUND(SUM(H25:I25),1)," "," Стр. 20, Гр. 5 [G25]  д.б. = [Окр(Сум(H25:I25),1)] {" &amp; ROUND(SUM(H25:I25),1) &amp; "}.")," ") &amp; IFERROR(IF(J25=ROUND(SUM(C25:D25)-G25,1)," "," Стр. 20, Гр. 8 [J25]  д.б. = [Окр(Сум(C25:D25)-G25,1)] {" &amp; ROUND(SUM(C25:D25)-G25,1) &amp; "}.")," ")</f>
        <v xml:space="preserve">   </v>
      </c>
    </row>
    <row r="27" spans="1:11" x14ac:dyDescent="0.25">
      <c r="A27" s="6" t="s">
        <v>74</v>
      </c>
    </row>
    <row r="28" spans="1:11" ht="75" customHeight="1" x14ac:dyDescent="0.25">
      <c r="A28" s="8" t="s">
        <v>1</v>
      </c>
      <c r="B28" s="8"/>
      <c r="C28" s="8"/>
      <c r="D28" s="8"/>
      <c r="E28" s="8"/>
      <c r="F28" s="8"/>
      <c r="G28" s="8"/>
      <c r="H28" s="8"/>
      <c r="I28" s="8"/>
      <c r="J28" s="8"/>
    </row>
    <row r="29" spans="1:11" x14ac:dyDescent="0.25">
      <c r="A29" s="6" t="s">
        <v>75</v>
      </c>
    </row>
    <row r="30" spans="1:11" x14ac:dyDescent="0.25">
      <c r="A30" t="s">
        <v>76</v>
      </c>
      <c r="B30" s="8" t="s">
        <v>1</v>
      </c>
      <c r="C30" s="8"/>
      <c r="D30" s="8"/>
      <c r="E30" s="8"/>
    </row>
    <row r="31" spans="1:11" x14ac:dyDescent="0.25">
      <c r="A31" t="s">
        <v>77</v>
      </c>
      <c r="B31" s="8" t="s">
        <v>1</v>
      </c>
      <c r="C31" s="8"/>
      <c r="D31" s="8"/>
      <c r="E31" s="8"/>
    </row>
    <row r="32" spans="1:11" x14ac:dyDescent="0.25">
      <c r="A32" t="s">
        <v>78</v>
      </c>
      <c r="B32" s="8" t="s">
        <v>1</v>
      </c>
      <c r="C32" s="8"/>
      <c r="D32" s="8"/>
      <c r="E32" s="8"/>
    </row>
    <row r="33" spans="1:5" x14ac:dyDescent="0.25">
      <c r="A33" t="s">
        <v>79</v>
      </c>
      <c r="B33" s="8" t="s">
        <v>1</v>
      </c>
      <c r="C33" s="8"/>
      <c r="D33" s="8"/>
      <c r="E33" s="8"/>
    </row>
    <row r="34" spans="1:5" x14ac:dyDescent="0.25">
      <c r="A34" t="s">
        <v>80</v>
      </c>
      <c r="B34" s="8" t="s">
        <v>1</v>
      </c>
      <c r="C34" s="8"/>
      <c r="D34" s="8"/>
      <c r="E34" s="8"/>
    </row>
  </sheetData>
  <sheetProtection password="CF66" sheet="1" objects="1" scenarios="1" formatColumns="0" formatRows="0"/>
  <mergeCells count="16">
    <mergeCell ref="A1:J1"/>
    <mergeCell ref="A2:A4"/>
    <mergeCell ref="B2:B4"/>
    <mergeCell ref="C2:C3"/>
    <mergeCell ref="D2:D3"/>
    <mergeCell ref="E2:F2"/>
    <mergeCell ref="G2:G3"/>
    <mergeCell ref="H2:I2"/>
    <mergeCell ref="J2:J3"/>
    <mergeCell ref="B33:E33"/>
    <mergeCell ref="B34:E34"/>
    <mergeCell ref="C6:J6"/>
    <mergeCell ref="A28:J28"/>
    <mergeCell ref="B30:E30"/>
    <mergeCell ref="B31:E31"/>
    <mergeCell ref="B32:E32"/>
  </mergeCells>
  <conditionalFormatting sqref="C5">
    <cfRule type="cellIs" dxfId="67" priority="1" operator="notEqual">
      <formula>ROUND(SUM(C7:C25),1)</formula>
    </cfRule>
  </conditionalFormatting>
  <conditionalFormatting sqref="D5">
    <cfRule type="cellIs" dxfId="66" priority="2" operator="notEqual">
      <formula>ROUND(SUM(E5:F5),1)</formula>
    </cfRule>
  </conditionalFormatting>
  <conditionalFormatting sqref="D5">
    <cfRule type="cellIs" dxfId="65" priority="3" operator="notEqual">
      <formula>ROUND(SUM(D7:D25),1)</formula>
    </cfRule>
  </conditionalFormatting>
  <conditionalFormatting sqref="E5">
    <cfRule type="cellIs" dxfId="64" priority="4" operator="notEqual">
      <formula>ROUND(SUM(E7:E25),1)</formula>
    </cfRule>
  </conditionalFormatting>
  <conditionalFormatting sqref="F5">
    <cfRule type="cellIs" dxfId="63" priority="5" operator="notEqual">
      <formula>ROUND(SUM(F7:F25),1)</formula>
    </cfRule>
  </conditionalFormatting>
  <conditionalFormatting sqref="G5">
    <cfRule type="cellIs" dxfId="62" priority="6" operator="notEqual">
      <formula>ROUND(SUM(H5:I5),1)</formula>
    </cfRule>
  </conditionalFormatting>
  <conditionalFormatting sqref="G5">
    <cfRule type="cellIs" dxfId="61" priority="7" operator="notEqual">
      <formula>ROUND(SUM(G7:G25),1)</formula>
    </cfRule>
  </conditionalFormatting>
  <conditionalFormatting sqref="H5">
    <cfRule type="cellIs" dxfId="60" priority="8" operator="notEqual">
      <formula>ROUND(SUM(H7:H25),1)</formula>
    </cfRule>
  </conditionalFormatting>
  <conditionalFormatting sqref="I5">
    <cfRule type="cellIs" dxfId="59" priority="9" operator="notEqual">
      <formula>ROUND(SUM(I7:I25),1)</formula>
    </cfRule>
  </conditionalFormatting>
  <conditionalFormatting sqref="J5">
    <cfRule type="cellIs" dxfId="58" priority="10" operator="notEqual">
      <formula>ROUND(SUM(C5:D5)-G5,1)</formula>
    </cfRule>
  </conditionalFormatting>
  <conditionalFormatting sqref="J5">
    <cfRule type="cellIs" dxfId="57" priority="11" operator="notEqual">
      <formula>ROUND(SUM(J7:J25),1)</formula>
    </cfRule>
  </conditionalFormatting>
  <conditionalFormatting sqref="D7">
    <cfRule type="cellIs" dxfId="56" priority="12" operator="notEqual">
      <formula>ROUND(SUM(E7:F7),1)</formula>
    </cfRule>
  </conditionalFormatting>
  <conditionalFormatting sqref="G7">
    <cfRule type="cellIs" dxfId="55" priority="13" operator="notEqual">
      <formula>ROUND(SUM(H7:I7),1)</formula>
    </cfRule>
  </conditionalFormatting>
  <conditionalFormatting sqref="J7">
    <cfRule type="cellIs" dxfId="54" priority="14" operator="notEqual">
      <formula>ROUND(SUM(C7:D7)-G7,1)</formula>
    </cfRule>
  </conditionalFormatting>
  <conditionalFormatting sqref="D8">
    <cfRule type="cellIs" dxfId="53" priority="15" operator="notEqual">
      <formula>ROUND(SUM(E8:F8),1)</formula>
    </cfRule>
  </conditionalFormatting>
  <conditionalFormatting sqref="G8">
    <cfRule type="cellIs" dxfId="52" priority="16" operator="notEqual">
      <formula>ROUND(SUM(H8:I8),1)</formula>
    </cfRule>
  </conditionalFormatting>
  <conditionalFormatting sqref="J8">
    <cfRule type="cellIs" dxfId="51" priority="17" operator="notEqual">
      <formula>ROUND(SUM(C8:D8)-G8,1)</formula>
    </cfRule>
  </conditionalFormatting>
  <conditionalFormatting sqref="D9">
    <cfRule type="cellIs" dxfId="50" priority="18" operator="notEqual">
      <formula>ROUND(SUM(E9:F9),1)</formula>
    </cfRule>
  </conditionalFormatting>
  <conditionalFormatting sqref="G9">
    <cfRule type="cellIs" dxfId="49" priority="19" operator="notEqual">
      <formula>ROUND(SUM(H9:I9),1)</formula>
    </cfRule>
  </conditionalFormatting>
  <conditionalFormatting sqref="J9">
    <cfRule type="cellIs" dxfId="48" priority="20" operator="notEqual">
      <formula>ROUND(SUM(C9:D9)-G9,1)</formula>
    </cfRule>
  </conditionalFormatting>
  <conditionalFormatting sqref="D10">
    <cfRule type="cellIs" dxfId="47" priority="21" operator="notEqual">
      <formula>ROUND(SUM(E10:F10),1)</formula>
    </cfRule>
  </conditionalFormatting>
  <conditionalFormatting sqref="G10">
    <cfRule type="cellIs" dxfId="46" priority="22" operator="notEqual">
      <formula>ROUND(SUM(H10:I10),1)</formula>
    </cfRule>
  </conditionalFormatting>
  <conditionalFormatting sqref="J10">
    <cfRule type="cellIs" dxfId="45" priority="23" operator="notEqual">
      <formula>ROUND(SUM(C10:D10)-G10,1)</formula>
    </cfRule>
  </conditionalFormatting>
  <conditionalFormatting sqref="D11">
    <cfRule type="cellIs" dxfId="44" priority="24" operator="notEqual">
      <formula>ROUND(SUM(E11:F11),1)</formula>
    </cfRule>
  </conditionalFormatting>
  <conditionalFormatting sqref="G11">
    <cfRule type="cellIs" dxfId="43" priority="25" operator="notEqual">
      <formula>ROUND(SUM(H11:I11),1)</formula>
    </cfRule>
  </conditionalFormatting>
  <conditionalFormatting sqref="J11">
    <cfRule type="cellIs" dxfId="42" priority="26" operator="notEqual">
      <formula>ROUND(SUM(C11:D11)-G11,1)</formula>
    </cfRule>
  </conditionalFormatting>
  <conditionalFormatting sqref="D12">
    <cfRule type="cellIs" dxfId="41" priority="27" operator="notEqual">
      <formula>ROUND(SUM(E12:F12),1)</formula>
    </cfRule>
  </conditionalFormatting>
  <conditionalFormatting sqref="G12">
    <cfRule type="cellIs" dxfId="40" priority="28" operator="notEqual">
      <formula>ROUND(SUM(H12:I12),1)</formula>
    </cfRule>
  </conditionalFormatting>
  <conditionalFormatting sqref="J12">
    <cfRule type="cellIs" dxfId="39" priority="29" operator="notEqual">
      <formula>ROUND(SUM(C12:D12)-G12,1)</formula>
    </cfRule>
  </conditionalFormatting>
  <conditionalFormatting sqref="D13">
    <cfRule type="cellIs" dxfId="38" priority="30" operator="notEqual">
      <formula>ROUND(SUM(E13:F13),1)</formula>
    </cfRule>
  </conditionalFormatting>
  <conditionalFormatting sqref="G13">
    <cfRule type="cellIs" dxfId="37" priority="31" operator="notEqual">
      <formula>ROUND(SUM(H13:I13),1)</formula>
    </cfRule>
  </conditionalFormatting>
  <conditionalFormatting sqref="J13">
    <cfRule type="cellIs" dxfId="36" priority="32" operator="notEqual">
      <formula>ROUND(SUM(C13:D13)-G13,1)</formula>
    </cfRule>
  </conditionalFormatting>
  <conditionalFormatting sqref="D14">
    <cfRule type="cellIs" dxfId="35" priority="33" operator="notEqual">
      <formula>ROUND(SUM(E14:F14),1)</formula>
    </cfRule>
  </conditionalFormatting>
  <conditionalFormatting sqref="G14">
    <cfRule type="cellIs" dxfId="34" priority="34" operator="notEqual">
      <formula>ROUND(SUM(H14:I14),1)</formula>
    </cfRule>
  </conditionalFormatting>
  <conditionalFormatting sqref="J14">
    <cfRule type="cellIs" dxfId="33" priority="35" operator="notEqual">
      <formula>ROUND(SUM(C14:D14)-G14,1)</formula>
    </cfRule>
  </conditionalFormatting>
  <conditionalFormatting sqref="D15">
    <cfRule type="cellIs" dxfId="32" priority="36" operator="notEqual">
      <formula>ROUND(SUM(E15:F15),1)</formula>
    </cfRule>
  </conditionalFormatting>
  <conditionalFormatting sqref="G15">
    <cfRule type="cellIs" dxfId="31" priority="37" operator="notEqual">
      <formula>ROUND(SUM(H15:I15),1)</formula>
    </cfRule>
  </conditionalFormatting>
  <conditionalFormatting sqref="J15">
    <cfRule type="cellIs" dxfId="30" priority="38" operator="notEqual">
      <formula>ROUND(SUM(C15:D15)-G15,1)</formula>
    </cfRule>
  </conditionalFormatting>
  <conditionalFormatting sqref="D16">
    <cfRule type="cellIs" dxfId="29" priority="39" operator="notEqual">
      <formula>ROUND(SUM(E16:F16),1)</formula>
    </cfRule>
  </conditionalFormatting>
  <conditionalFormatting sqref="G16">
    <cfRule type="cellIs" dxfId="28" priority="40" operator="notEqual">
      <formula>ROUND(SUM(H16:I16),1)</formula>
    </cfRule>
  </conditionalFormatting>
  <conditionalFormatting sqref="J16">
    <cfRule type="cellIs" dxfId="27" priority="41" operator="notEqual">
      <formula>ROUND(SUM(C16:D16)-G16,1)</formula>
    </cfRule>
  </conditionalFormatting>
  <conditionalFormatting sqref="D17">
    <cfRule type="cellIs" dxfId="26" priority="42" operator="notEqual">
      <formula>ROUND(SUM(E17:F17),1)</formula>
    </cfRule>
  </conditionalFormatting>
  <conditionalFormatting sqref="G17">
    <cfRule type="cellIs" dxfId="25" priority="43" operator="notEqual">
      <formula>ROUND(SUM(H17:I17),1)</formula>
    </cfRule>
  </conditionalFormatting>
  <conditionalFormatting sqref="J17">
    <cfRule type="cellIs" dxfId="24" priority="44" operator="notEqual">
      <formula>ROUND(SUM(C17:D17)-G17,1)</formula>
    </cfRule>
  </conditionalFormatting>
  <conditionalFormatting sqref="D18">
    <cfRule type="cellIs" dxfId="23" priority="45" operator="notEqual">
      <formula>ROUND(SUM(E18:F18),1)</formula>
    </cfRule>
  </conditionalFormatting>
  <conditionalFormatting sqref="G18">
    <cfRule type="cellIs" dxfId="22" priority="46" operator="notEqual">
      <formula>ROUND(SUM(H18:I18),1)</formula>
    </cfRule>
  </conditionalFormatting>
  <conditionalFormatting sqref="J18">
    <cfRule type="cellIs" dxfId="21" priority="47" operator="notEqual">
      <formula>ROUND(SUM(C18:D18)-G18,1)</formula>
    </cfRule>
  </conditionalFormatting>
  <conditionalFormatting sqref="D19">
    <cfRule type="cellIs" dxfId="20" priority="48" operator="notEqual">
      <formula>ROUND(SUM(E19:F19),1)</formula>
    </cfRule>
  </conditionalFormatting>
  <conditionalFormatting sqref="G19">
    <cfRule type="cellIs" dxfId="19" priority="49" operator="notEqual">
      <formula>ROUND(SUM(H19:I19),1)</formula>
    </cfRule>
  </conditionalFormatting>
  <conditionalFormatting sqref="J19">
    <cfRule type="cellIs" dxfId="18" priority="50" operator="notEqual">
      <formula>ROUND(SUM(C19:D19)-G19,1)</formula>
    </cfRule>
  </conditionalFormatting>
  <conditionalFormatting sqref="D20">
    <cfRule type="cellIs" dxfId="17" priority="51" operator="notEqual">
      <formula>ROUND(SUM(E20:F20),1)</formula>
    </cfRule>
  </conditionalFormatting>
  <conditionalFormatting sqref="G20">
    <cfRule type="cellIs" dxfId="16" priority="52" operator="notEqual">
      <formula>ROUND(SUM(H20:I20),1)</formula>
    </cfRule>
  </conditionalFormatting>
  <conditionalFormatting sqref="J20">
    <cfRule type="cellIs" dxfId="15" priority="53" operator="notEqual">
      <formula>ROUND(SUM(C20:D20)-G20,1)</formula>
    </cfRule>
  </conditionalFormatting>
  <conditionalFormatting sqref="D21">
    <cfRule type="cellIs" dxfId="14" priority="54" operator="notEqual">
      <formula>ROUND(SUM(E21:F21),1)</formula>
    </cfRule>
  </conditionalFormatting>
  <conditionalFormatting sqref="G21">
    <cfRule type="cellIs" dxfId="13" priority="55" operator="notEqual">
      <formula>ROUND(SUM(H21:I21),1)</formula>
    </cfRule>
  </conditionalFormatting>
  <conditionalFormatting sqref="J21">
    <cfRule type="cellIs" dxfId="12" priority="56" operator="notEqual">
      <formula>ROUND(SUM(C21:D21)-G21,1)</formula>
    </cfRule>
  </conditionalFormatting>
  <conditionalFormatting sqref="D22">
    <cfRule type="cellIs" dxfId="11" priority="57" operator="notEqual">
      <formula>ROUND(SUM(E22:F22),1)</formula>
    </cfRule>
  </conditionalFormatting>
  <conditionalFormatting sqref="G22">
    <cfRule type="cellIs" dxfId="10" priority="58" operator="notEqual">
      <formula>ROUND(SUM(H22:I22),1)</formula>
    </cfRule>
  </conditionalFormatting>
  <conditionalFormatting sqref="J22">
    <cfRule type="cellIs" dxfId="9" priority="59" operator="notEqual">
      <formula>ROUND(SUM(C22:D22)-G22,1)</formula>
    </cfRule>
  </conditionalFormatting>
  <conditionalFormatting sqref="D23">
    <cfRule type="cellIs" dxfId="8" priority="60" operator="notEqual">
      <formula>ROUND(SUM(E23:F23),1)</formula>
    </cfRule>
  </conditionalFormatting>
  <conditionalFormatting sqref="G23">
    <cfRule type="cellIs" dxfId="7" priority="61" operator="notEqual">
      <formula>ROUND(SUM(H23:I23),1)</formula>
    </cfRule>
  </conditionalFormatting>
  <conditionalFormatting sqref="J23">
    <cfRule type="cellIs" dxfId="6" priority="62" operator="notEqual">
      <formula>ROUND(SUM(C23:D23)-G23,1)</formula>
    </cfRule>
  </conditionalFormatting>
  <conditionalFormatting sqref="D24">
    <cfRule type="cellIs" dxfId="5" priority="63" operator="notEqual">
      <formula>ROUND(SUM(E24:F24),1)</formula>
    </cfRule>
  </conditionalFormatting>
  <conditionalFormatting sqref="G24">
    <cfRule type="cellIs" dxfId="4" priority="64" operator="notEqual">
      <formula>ROUND(SUM(H24:I24),1)</formula>
    </cfRule>
  </conditionalFormatting>
  <conditionalFormatting sqref="J24">
    <cfRule type="cellIs" dxfId="3" priority="65" operator="notEqual">
      <formula>ROUND(SUM(C24:D24)-G24,1)</formula>
    </cfRule>
  </conditionalFormatting>
  <conditionalFormatting sqref="D25">
    <cfRule type="cellIs" dxfId="2" priority="66" operator="notEqual">
      <formula>ROUND(SUM(E25:F25),1)</formula>
    </cfRule>
  </conditionalFormatting>
  <conditionalFormatting sqref="G25">
    <cfRule type="cellIs" dxfId="1" priority="67" operator="notEqual">
      <formula>ROUND(SUM(H25:I25),1)</formula>
    </cfRule>
  </conditionalFormatting>
  <conditionalFormatting sqref="J25">
    <cfRule type="cellIs" dxfId="0" priority="68" operator="notEqual">
      <formula>ROUND(SUM(C25:D25)-G25,1)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2022-12-01T12:40:50Z</dcterms:created>
  <dcterms:modified xsi:type="dcterms:W3CDTF">2024-12-17T10:56:03Z</dcterms:modified>
</cp:coreProperties>
</file>