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12" i="2" l="1"/>
  <c r="F11" i="2"/>
  <c r="F10" i="2"/>
  <c r="A10" i="2"/>
  <c r="F9" i="2"/>
  <c r="A9" i="2"/>
  <c r="F8" i="2"/>
  <c r="F7" i="2"/>
  <c r="F6" i="2"/>
  <c r="A5" i="2"/>
</calcChain>
</file>

<file path=xl/sharedStrings.xml><?xml version="1.0" encoding="utf-8"?>
<sst xmlns="http://schemas.openxmlformats.org/spreadsheetml/2006/main" count="61" uniqueCount="53">
  <si>
    <t>Код страны:</t>
  </si>
  <si>
    <t/>
  </si>
  <si>
    <t>Страна:</t>
  </si>
  <si>
    <t>Код шаблона</t>
  </si>
  <si>
    <t>S22.12.2</t>
  </si>
  <si>
    <t>Название секции</t>
  </si>
  <si>
    <t>S22.Вопросник № 12 по статистике населения</t>
  </si>
  <si>
    <t>Название формы</t>
  </si>
  <si>
    <t>12.2.Численность и приросты населения (человек)</t>
  </si>
  <si>
    <t>Версия шаблона</t>
  </si>
  <si>
    <t>2026</t>
  </si>
  <si>
    <t>Период формы/дата предоставления</t>
  </si>
  <si>
    <t>Год, 26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</si>
  <si>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</si>
  <si>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</si>
  <si>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</si>
  <si>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</si>
  <si>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население</t>
  </si>
  <si>
    <t>в том числе:</t>
  </si>
  <si>
    <t>Городское население</t>
  </si>
  <si>
    <t>Сельское  население</t>
  </si>
  <si>
    <t>2</t>
  </si>
  <si>
    <t>3</t>
  </si>
  <si>
    <t>   Оба пола</t>
  </si>
  <si>
    <t>01</t>
  </si>
  <si>
    <t>      Мужчины</t>
  </si>
  <si>
    <t>02</t>
  </si>
  <si>
    <t>      Женщины</t>
  </si>
  <si>
    <t>03</t>
  </si>
  <si>
    <t>04</t>
  </si>
  <si>
    <t>05</t>
  </si>
  <si>
    <t>      Естественный прирост</t>
  </si>
  <si>
    <t>06</t>
  </si>
  <si>
    <t>      Миграционный прирост</t>
  </si>
  <si>
    <t>07</t>
  </si>
  <si>
    <t>Численность постоянного населения столицы:</t>
  </si>
  <si>
    <t>      без сведений по населенным пунктам, подчиненным администрации города</t>
  </si>
  <si>
    <t>08</t>
  </si>
  <si>
    <t>      включая сведения по населенным пунктам, подчиненным администрации города</t>
  </si>
  <si>
    <t>09</t>
  </si>
  <si>
    <t>Численность населения городов с числом жителей 1 млн. и более (наименование)</t>
  </si>
  <si>
    <t>10</t>
  </si>
  <si>
    <t>Размер территории (тыс. кв. км)</t>
  </si>
  <si>
    <t>11</t>
  </si>
  <si>
    <t>Плотность населения (чел./кв.км)</t>
  </si>
  <si>
    <t>12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</si>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</sst>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46022.658680555556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workbookViewId="0"/>
  </sheetViews>
  <sheetFormatPr defaultRowHeight="15" x14ac:dyDescent="0.25"/>
  <cols>
    <col min="1" max="1" width="84.57031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</row>
    <row r="3" spans="1:6" ht="60" x14ac:dyDescent="0.25">
      <c r="A3" s="10"/>
      <c r="B3" s="10"/>
      <c r="C3" s="10"/>
      <c r="D3" s="1" t="s">
        <v>19</v>
      </c>
      <c r="E3" s="1" t="s">
        <v>20</v>
      </c>
    </row>
    <row r="4" spans="1:6" x14ac:dyDescent="0.25">
      <c r="A4" s="10"/>
      <c r="B4" s="10"/>
      <c r="C4" s="1" t="s">
        <v>14</v>
      </c>
      <c r="D4" s="1" t="s">
        <v>21</v>
      </c>
      <c r="E4" s="1" t="s">
        <v>22</v>
      </c>
    </row>
    <row r="5" spans="1:6" ht="30" customHeight="1" x14ac:dyDescent="0.25">
      <c r="A5" s="2" t="str">
        <f>"Численность постоянного населения на 1 января "&amp;YEAR(Титул!B8)+1&amp;" г."</f>
        <v>Численность постоянного населения на 1 января 2026 г.</v>
      </c>
      <c r="B5" s="1"/>
      <c r="C5" s="11"/>
      <c r="D5" s="11"/>
      <c r="E5" s="11"/>
    </row>
    <row r="6" spans="1:6" ht="30" customHeight="1" x14ac:dyDescent="0.25">
      <c r="A6" s="2" t="s">
        <v>23</v>
      </c>
      <c r="B6" s="1" t="s">
        <v>24</v>
      </c>
      <c r="C6" s="7"/>
      <c r="D6" s="7"/>
      <c r="E6" s="7"/>
      <c r="F6" s="3" t="str">
        <f>IFERROR(IF(C6=ROUND(SUM(C7:C8),0)," "," Стр. 01, Гр. 1 [C6]  д.б. = [Окр(Сум(C7:C8),0)] {" &amp; ROUND(SUM(C7:C8),0) &amp; "}.")," ") &amp; IFERROR(IF(C6=ROUND(SUM(D6:E6),0)," "," Стр. 01, Гр. 1 [C6]  д.б. = [Окр(Сум(D6:E6),0)] {" &amp; ROUND(SUM(D6:E6),0) &amp; "}.")," ") &amp; IFERROR(IF(D6=ROUND(SUM(D7:D8),0)," "," Стр. 01, Гр. 2 [D6]  д.б. = [Окр(Сум(D7:D8),0)] {" &amp; ROUND(SUM(D7:D8),0) &amp; "}.")," ") &amp; IFERROR(IF(E6=ROUND(SUM(E7:E8),0)," "," Стр. 01, Гр. 3 [E6]  д.б. = [Окр(Сум(E7:E8),0)] {" &amp; ROUND(SUM(E7:E8),0) &amp; "}.")," ")</f>
        <v xml:space="preserve">    </v>
      </c>
    </row>
    <row r="7" spans="1:6" ht="30" customHeight="1" x14ac:dyDescent="0.25">
      <c r="A7" s="2" t="s">
        <v>25</v>
      </c>
      <c r="B7" s="1" t="s">
        <v>26</v>
      </c>
      <c r="C7" s="7"/>
      <c r="D7" s="7"/>
      <c r="E7" s="7"/>
      <c r="F7" s="3" t="str">
        <f>IFERROR(IF(C7=ROUND(SUM(D7:E7),0)," "," Стр. 02, Гр. 1 [C7]  д.б. = [Окр(Сум(D7:E7),0)] {" &amp; ROUND(SUM(D7:E7),0) &amp; "}.")," ")</f>
        <v xml:space="preserve"> </v>
      </c>
    </row>
    <row r="8" spans="1:6" ht="30" customHeight="1" x14ac:dyDescent="0.25">
      <c r="A8" s="2" t="s">
        <v>27</v>
      </c>
      <c r="B8" s="1" t="s">
        <v>28</v>
      </c>
      <c r="C8" s="7"/>
      <c r="D8" s="7"/>
      <c r="E8" s="7"/>
      <c r="F8" s="3" t="str">
        <f>IFERROR(IF(C8=ROUND(SUM(D8:E8),0)," "," Стр. 03, Гр. 1 [C8]  д.б. = [Окр(Сум(D8:E8),0)] {" &amp; ROUND(SUM(D8:E8),0) &amp; "}.")," ")</f>
        <v xml:space="preserve"> </v>
      </c>
    </row>
    <row r="9" spans="1:6" ht="30" customHeight="1" x14ac:dyDescent="0.25">
      <c r="A9" s="2" t="str">
        <f>"Численность постоянного населения в среднем за "&amp;YEAR(Титул!B8)+0&amp;" г."</f>
        <v>Численность постоянного населения в среднем за 2025 г.</v>
      </c>
      <c r="B9" s="1" t="s">
        <v>29</v>
      </c>
      <c r="C9" s="7"/>
      <c r="D9" s="7"/>
      <c r="E9" s="7"/>
      <c r="F9" s="3" t="str">
        <f>IFERROR(IF(C9=ROUND(SUM(D9:E9),0)," "," Стр. 04, Гр. 1 [C9]  д.б. = [Окр(Сум(D9:E9),0)] {" &amp; ROUND(SUM(D9:E9),0) &amp; "}.")," ")</f>
        <v xml:space="preserve"> </v>
      </c>
    </row>
    <row r="10" spans="1:6" ht="30" customHeight="1" x14ac:dyDescent="0.25">
      <c r="A10" s="2" t="str">
        <f>"Общий прирост численности населения за "&amp;YEAR(Титул!B8)+0&amp;" г."</f>
        <v>Общий прирост численности населения за 2025 г.</v>
      </c>
      <c r="B10" s="1" t="s">
        <v>30</v>
      </c>
      <c r="C10" s="7"/>
      <c r="D10" s="7"/>
      <c r="E10" s="7"/>
      <c r="F10" s="3" t="str">
        <f>IFERROR(IF(C10=ROUND(SUM(D10:E10),0)," "," Стр. 05, Гр. 1 [C10]  д.б. = [Окр(Сум(D10:E10),0)] {" &amp; ROUND(SUM(D10:E10),0) &amp; "}.")," ")</f>
        <v xml:space="preserve"> </v>
      </c>
    </row>
    <row r="11" spans="1:6" ht="30" customHeight="1" x14ac:dyDescent="0.25">
      <c r="A11" s="2" t="s">
        <v>31</v>
      </c>
      <c r="B11" s="1" t="s">
        <v>32</v>
      </c>
      <c r="C11" s="7"/>
      <c r="D11" s="7"/>
      <c r="E11" s="7"/>
      <c r="F11" s="3" t="str">
        <f>IFERROR(IF(C11=ROUND(SUM(D11:E11),0)," "," Стр. 06, Гр. 1 [C11]  д.б. = [Окр(Сум(D11:E11),0)] {" &amp; ROUND(SUM(D11:E11),0) &amp; "}.")," ")</f>
        <v xml:space="preserve"> </v>
      </c>
    </row>
    <row r="12" spans="1:6" ht="30" customHeight="1" x14ac:dyDescent="0.25">
      <c r="A12" s="2" t="s">
        <v>33</v>
      </c>
      <c r="B12" s="1" t="s">
        <v>34</v>
      </c>
      <c r="C12" s="7"/>
      <c r="D12" s="7"/>
      <c r="E12" s="7"/>
      <c r="F12" s="3" t="str">
        <f>IFERROR(IF(C12=ROUND(SUM(D12:E12),0)," "," Стр. 07, Гр. 1 [C12]  д.б. = [Окр(Сум(D12:E12),0)] {" &amp; ROUND(SUM(D12:E12),0) &amp; "}.")," ")</f>
        <v xml:space="preserve"> </v>
      </c>
    </row>
    <row r="13" spans="1:6" ht="30" customHeight="1" x14ac:dyDescent="0.25">
      <c r="A13" s="2" t="s">
        <v>35</v>
      </c>
      <c r="B13" s="1"/>
      <c r="C13" s="11"/>
      <c r="D13" s="11"/>
      <c r="E13" s="11"/>
    </row>
    <row r="14" spans="1:6" ht="30" customHeight="1" x14ac:dyDescent="0.25">
      <c r="A14" s="2" t="s">
        <v>36</v>
      </c>
      <c r="B14" s="1" t="s">
        <v>37</v>
      </c>
      <c r="C14" s="7"/>
      <c r="D14" s="7"/>
      <c r="E14" s="7"/>
    </row>
    <row r="15" spans="1:6" ht="30" customHeight="1" x14ac:dyDescent="0.25">
      <c r="A15" s="2" t="s">
        <v>38</v>
      </c>
      <c r="B15" s="1" t="s">
        <v>39</v>
      </c>
      <c r="C15" s="7"/>
      <c r="D15" s="7"/>
      <c r="E15" s="7"/>
    </row>
    <row r="16" spans="1:6" ht="30" customHeight="1" x14ac:dyDescent="0.25">
      <c r="A16" s="2" t="s">
        <v>40</v>
      </c>
      <c r="B16" s="1" t="s">
        <v>41</v>
      </c>
      <c r="C16" s="7"/>
      <c r="D16" s="7"/>
      <c r="E16" s="7"/>
    </row>
    <row r="17" spans="1:5" ht="30" customHeight="1" x14ac:dyDescent="0.25">
      <c r="A17" s="2" t="s">
        <v>42</v>
      </c>
      <c r="B17" s="1" t="s">
        <v>43</v>
      </c>
      <c r="C17" s="7"/>
      <c r="D17" s="7"/>
      <c r="E17" s="7"/>
    </row>
    <row r="18" spans="1:5" ht="30" customHeight="1" x14ac:dyDescent="0.25">
      <c r="A18" s="2" t="s">
        <v>44</v>
      </c>
      <c r="B18" s="1" t="s">
        <v>45</v>
      </c>
      <c r="C18" s="7"/>
      <c r="D18" s="7"/>
      <c r="E18" s="7"/>
    </row>
    <row r="20" spans="1:5" x14ac:dyDescent="0.25">
      <c r="A20" s="6" t="s">
        <v>46</v>
      </c>
    </row>
    <row r="21" spans="1:5" ht="75" customHeight="1" x14ac:dyDescent="0.25">
      <c r="A21" s="12" t="s">
        <v>1</v>
      </c>
      <c r="B21" s="12"/>
      <c r="C21" s="12"/>
      <c r="D21" s="12"/>
      <c r="E21" s="12"/>
    </row>
    <row r="22" spans="1:5" x14ac:dyDescent="0.25">
      <c r="A22" s="6" t="s">
        <v>47</v>
      </c>
    </row>
    <row r="23" spans="1:5" x14ac:dyDescent="0.25">
      <c r="A23" t="s">
        <v>48</v>
      </c>
      <c r="B23" s="12" t="s">
        <v>1</v>
      </c>
      <c r="C23" s="12"/>
      <c r="D23" s="12"/>
      <c r="E23" s="12"/>
    </row>
    <row r="24" spans="1:5" x14ac:dyDescent="0.25">
      <c r="A24" t="s">
        <v>49</v>
      </c>
      <c r="B24" s="12" t="s">
        <v>1</v>
      </c>
      <c r="C24" s="12"/>
      <c r="D24" s="12"/>
      <c r="E24" s="12"/>
    </row>
    <row r="25" spans="1:5" x14ac:dyDescent="0.25">
      <c r="A25" t="s">
        <v>50</v>
      </c>
      <c r="B25" s="12" t="s">
        <v>1</v>
      </c>
      <c r="C25" s="12"/>
      <c r="D25" s="12"/>
      <c r="E25" s="12"/>
    </row>
    <row r="26" spans="1:5" x14ac:dyDescent="0.25">
      <c r="A26" t="s">
        <v>51</v>
      </c>
      <c r="B26" s="12" t="s">
        <v>1</v>
      </c>
      <c r="C26" s="12"/>
      <c r="D26" s="12"/>
      <c r="E26" s="12"/>
    </row>
    <row r="27" spans="1:5" x14ac:dyDescent="0.25">
      <c r="A27" t="s">
        <v>52</v>
      </c>
      <c r="B27" s="12" t="s">
        <v>1</v>
      </c>
      <c r="C27" s="12"/>
      <c r="D27" s="12"/>
      <c r="E27" s="12"/>
    </row>
  </sheetData>
  <sheetProtection password="CF66" sheet="1" objects="1" scenarios="1" formatColumns="0" formatRows="0"/>
  <mergeCells count="13">
    <mergeCell ref="B25:E25"/>
    <mergeCell ref="B26:E26"/>
    <mergeCell ref="B27:E27"/>
    <mergeCell ref="C5:E5"/>
    <mergeCell ref="C13:E13"/>
    <mergeCell ref="A21:E21"/>
    <mergeCell ref="B23:E23"/>
    <mergeCell ref="B24:E24"/>
    <mergeCell ref="A1:E1"/>
    <mergeCell ref="A2:A4"/>
    <mergeCell ref="B2:B4"/>
    <mergeCell ref="C2:C3"/>
    <mergeCell ref="D2:E2"/>
  </mergeCells>
  <conditionalFormatting sqref="C6">
    <cfRule type="cellIs" dxfId="9" priority="1" operator="notEqual">
      <formula>ROUND(SUM(C7:C8),0)</formula>
    </cfRule>
  </conditionalFormatting>
  <conditionalFormatting sqref="C6">
    <cfRule type="cellIs" dxfId="8" priority="2" operator="notEqual">
      <formula>ROUND(SUM(D6:E6),0)</formula>
    </cfRule>
  </conditionalFormatting>
  <conditionalFormatting sqref="D6">
    <cfRule type="cellIs" dxfId="7" priority="3" operator="notEqual">
      <formula>ROUND(SUM(D7:D8),0)</formula>
    </cfRule>
  </conditionalFormatting>
  <conditionalFormatting sqref="E6">
    <cfRule type="cellIs" dxfId="6" priority="4" operator="notEqual">
      <formula>ROUND(SUM(E7:E8),0)</formula>
    </cfRule>
  </conditionalFormatting>
  <conditionalFormatting sqref="C7">
    <cfRule type="cellIs" dxfId="5" priority="5" operator="notEqual">
      <formula>ROUND(SUM(D7:E7),0)</formula>
    </cfRule>
  </conditionalFormatting>
  <conditionalFormatting sqref="C8">
    <cfRule type="cellIs" dxfId="4" priority="6" operator="notEqual">
      <formula>ROUND(SUM(D8:E8),0)</formula>
    </cfRule>
  </conditionalFormatting>
  <conditionalFormatting sqref="C9">
    <cfRule type="cellIs" dxfId="3" priority="7" operator="notEqual">
      <formula>ROUND(SUM(D9:E9),0)</formula>
    </cfRule>
  </conditionalFormatting>
  <conditionalFormatting sqref="C10">
    <cfRule type="cellIs" dxfId="2" priority="8" operator="notEqual">
      <formula>ROUND(SUM(D10:E10),0)</formula>
    </cfRule>
  </conditionalFormatting>
  <conditionalFormatting sqref="C11">
    <cfRule type="cellIs" dxfId="1" priority="9" operator="notEqual">
      <formula>ROUND(SUM(D11:E11),0)</formula>
    </cfRule>
  </conditionalFormatting>
  <conditionalFormatting sqref="C12">
    <cfRule type="cellIs" dxfId="0" priority="10" operator="notEqual">
      <formula>ROUND(SUM(D12:E12),0)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2026-01-12T12:48:30Z</dcterms:created>
  <dcterms:modified xsi:type="dcterms:W3CDTF">2026-01-12T12:58:56Z</dcterms:modified>
</cp:coreProperties>
</file>