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26" i="2" l="1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4" i="2"/>
</calcChain>
</file>

<file path=xl/sharedStrings.xml><?xml version="1.0" encoding="utf-8"?>
<sst xmlns="http://schemas.openxmlformats.org/spreadsheetml/2006/main" count="86" uniqueCount="78">
  <si>
    <t>Код страны:</t>
  </si>
  <si>
    <t/>
  </si>
  <si>
    <t>Страна:</t>
  </si>
  <si>
    <t>Код шаблона</t>
  </si>
  <si>
    <t>S24.14.1б</t>
  </si>
  <si>
    <t>Название секции</t>
  </si>
  <si>
    <t>S24.Вопросник № 14 по статистике занятости и безработицы</t>
  </si>
  <si>
    <t>Название формы</t>
  </si>
  <si>
    <t>14.1б.Распределение численности занятого населения по видам экономической  деятельности в среднем за год</t>
  </si>
  <si>
    <t>Версия шаблона</t>
  </si>
  <si>
    <t>2026</t>
  </si>
  <si>
    <t>Период формы/дата предоставления</t>
  </si>
  <si>
    <t>Год, 3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</si>
  <si>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</si>
  <si>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</si>
  <si>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</si>
  <si>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</si>
  <si>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Всего, человек</t>
  </si>
  <si>
    <t>в том числе женщины</t>
  </si>
  <si>
    <t>в том числе молодежь в возрасте 15-29 лет</t>
  </si>
  <si>
    <t>2</t>
  </si>
  <si>
    <t>3</t>
  </si>
  <si>
    <t>Всего в экономике</t>
  </si>
  <si>
    <t>01</t>
  </si>
  <si>
    <t>      из строки 01</t>
  </si>
  <si>
    <t>      сельское хозяйство, лесное хозяйство и рыболовство</t>
  </si>
  <si>
    <t>02</t>
  </si>
  <si>
    <t>      промышленность:</t>
  </si>
  <si>
    <t>03</t>
  </si>
  <si>
    <t>         добыча полезных ископаемых</t>
  </si>
  <si>
    <t>04</t>
  </si>
  <si>
    <t>         обрабатывающая промышленность</t>
  </si>
  <si>
    <t>05</t>
  </si>
  <si>
    <t>         снабжение электроэнергией, газом, паром и кондиционированным воздухом</t>
  </si>
  <si>
    <t>06</t>
  </si>
  <si>
    <t>         водоснабжение, очистка, обработка отходов и получение вторичного сырья</t>
  </si>
  <si>
    <t>07</t>
  </si>
  <si>
    <t>      строительство</t>
  </si>
  <si>
    <t>08</t>
  </si>
  <si>
    <t>      Оптовая и розничная торговля; ремонт автомобилей и мотоциклов</t>
  </si>
  <si>
    <t>09</t>
  </si>
  <si>
    <t>      транспортная деятельность и хранение грузов</t>
  </si>
  <si>
    <t>10</t>
  </si>
  <si>
    <t>      деятельность гостиниц и ресторанов</t>
  </si>
  <si>
    <t>11</t>
  </si>
  <si>
    <t>      информация и связь</t>
  </si>
  <si>
    <t>12</t>
  </si>
  <si>
    <t>      финансовое посредничество и страхование</t>
  </si>
  <si>
    <t>13</t>
  </si>
  <si>
    <t>         операции с недвижимым имуществом</t>
  </si>
  <si>
    <t>14</t>
  </si>
  <si>
    <t>      профессиональная, научная и техническая деятельность</t>
  </si>
  <si>
    <t>15</t>
  </si>
  <si>
    <t>      административная и вспомогательная деятельность</t>
  </si>
  <si>
    <t>16</t>
  </si>
  <si>
    <t>      государственное управление и оборона;  обязательное социальное обеспечение</t>
  </si>
  <si>
    <t>17</t>
  </si>
  <si>
    <t>      образование</t>
  </si>
  <si>
    <t>18</t>
  </si>
  <si>
    <t>         здравоохранение и социальное обслуживание населения</t>
  </si>
  <si>
    <t>19</t>
  </si>
  <si>
    <t>      искусство, развлечение и отдых</t>
  </si>
  <si>
    <t>20</t>
  </si>
  <si>
    <t>      прочая обслуживающая деятельность</t>
  </si>
  <si>
    <t>21</t>
  </si>
  <si>
    <t>      деятельность частных домашних хозяйств с наемными работниками; производство частными домашними хозяйствами разнообразных товаров и услуг для собственного потребления</t>
  </si>
  <si>
    <t>22</t>
  </si>
  <si>
    <t>      деятельность экстерриториальных организаций</t>
  </si>
  <si>
    <t>23</t>
  </si>
  <si>
    <t>Примечание</t>
  </si>
  <si>
    <t>Если в национальной классификации используются другие наименования видов экономической деятельности, то в графе "А"  по соответствующей категории следует изменить формулировку
 или добавить строки.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</si>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</sst>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46022.580775462964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showGridLines="0" workbookViewId="0"/>
  </sheetViews>
  <sheetFormatPr defaultRowHeight="15" x14ac:dyDescent="0.25"/>
  <cols>
    <col min="1" max="1" width="184.140625" customWidth="1"/>
    <col min="2" max="2" width="10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ht="105" x14ac:dyDescent="0.25">
      <c r="A2" s="10" t="s">
        <v>15</v>
      </c>
      <c r="B2" s="10" t="s">
        <v>16</v>
      </c>
      <c r="C2" s="1" t="s">
        <v>17</v>
      </c>
      <c r="D2" s="1" t="s">
        <v>18</v>
      </c>
      <c r="E2" s="1" t="s">
        <v>19</v>
      </c>
    </row>
    <row r="3" spans="1:6" x14ac:dyDescent="0.25">
      <c r="A3" s="10"/>
      <c r="B3" s="10"/>
      <c r="C3" s="1" t="s">
        <v>14</v>
      </c>
      <c r="D3" s="1" t="s">
        <v>20</v>
      </c>
      <c r="E3" s="1" t="s">
        <v>21</v>
      </c>
    </row>
    <row r="4" spans="1:6" ht="75" customHeight="1" x14ac:dyDescent="0.25">
      <c r="A4" s="2" t="s">
        <v>22</v>
      </c>
      <c r="B4" s="1" t="s">
        <v>23</v>
      </c>
      <c r="C4" s="7"/>
      <c r="D4" s="7"/>
      <c r="E4" s="7"/>
      <c r="F4" s="3" t="str">
        <f>IFERROR(IF(C4=ROUND(C6+SUM(C8:C27),0)," "," Стр. 01, Гр. 1 [C4]  д.б. = [Окр(C6+Сум(C8:C27),0)] {" &amp; ROUND(C6+SUM(C8:C27),0) &amp; "}.")," ") &amp; IFERROR(IF(C4&gt;D4," "," Стр. 01, Гр. 1 [C4]  д.б. &gt; [D4] {" &amp; D4 &amp; "}.")," ") &amp; IFERROR(IF(D4=ROUND(D6+SUM(D8:D27),0)," "," Стр. 01, Гр. 2 [D4]  д.б. = [Окр(D6+Сум(D8:D27),0)] {" &amp; ROUND(D6+SUM(D8:D27),0) &amp; "}.")," ")</f>
        <v xml:space="preserve">  Стр. 01, Гр. 1 [C4]  д.б. &gt; [D4] {}. </v>
      </c>
    </row>
    <row r="5" spans="1:6" ht="75" customHeight="1" x14ac:dyDescent="0.25">
      <c r="A5" s="2" t="s">
        <v>24</v>
      </c>
      <c r="B5" s="1"/>
      <c r="C5" s="11"/>
      <c r="D5" s="11"/>
      <c r="E5" s="11"/>
    </row>
    <row r="6" spans="1:6" ht="75" customHeight="1" x14ac:dyDescent="0.25">
      <c r="A6" s="2" t="s">
        <v>25</v>
      </c>
      <c r="B6" s="1" t="s">
        <v>26</v>
      </c>
      <c r="C6" s="7"/>
      <c r="D6" s="7"/>
      <c r="E6" s="7"/>
      <c r="F6" s="3" t="str">
        <f>IFERROR(IF(C6&gt;D6," "," Стр. 02, Гр. 1 [C6]  д.б. &gt; [D6] {" &amp; D6 &amp; "}.")," ")</f>
        <v xml:space="preserve"> Стр. 02, Гр. 1 [C6]  д.б. &gt; [D6] {}.</v>
      </c>
    </row>
    <row r="7" spans="1:6" ht="75" customHeight="1" x14ac:dyDescent="0.25">
      <c r="A7" s="2" t="s">
        <v>27</v>
      </c>
      <c r="B7" s="1" t="s">
        <v>28</v>
      </c>
      <c r="C7" s="7"/>
      <c r="D7" s="7"/>
      <c r="E7" s="7"/>
      <c r="F7" s="3" t="str">
        <f>IFERROR(IF(C7=ROUND(SUM(C8:C11),0)," "," Стр. 03, Гр. 1 [C7]  д.б. = [Окр(Сум(C8:C11),0)] {" &amp; ROUND(SUM(C8:C11),0) &amp; "}.")," ") &amp; IFERROR(IF(C7&gt;D7," "," Стр. 03, Гр. 1 [C7]  д.б. &gt; [D7] {" &amp; D7 &amp; "}.")," ") &amp; IFERROR(IF(D7=ROUND(SUM(D8:D11),0)," "," Стр. 03, Гр. 2 [D7]  д.б. = [Окр(Сум(D8:D11),0)] {" &amp; ROUND(SUM(D8:D11),0) &amp; "}.")," ")</f>
        <v xml:space="preserve">  Стр. 03, Гр. 1 [C7]  д.б. &gt; [D7] {}. </v>
      </c>
    </row>
    <row r="8" spans="1:6" ht="75" customHeight="1" x14ac:dyDescent="0.25">
      <c r="A8" s="2" t="s">
        <v>29</v>
      </c>
      <c r="B8" s="1" t="s">
        <v>30</v>
      </c>
      <c r="C8" s="7"/>
      <c r="D8" s="7"/>
      <c r="E8" s="7"/>
      <c r="F8" s="3" t="str">
        <f>IFERROR(IF(C8&gt;D8," "," Стр. 04, Гр. 1 [C8]  д.б. &gt; [D8] {" &amp; D8 &amp; "}.")," ")</f>
        <v xml:space="preserve"> Стр. 04, Гр. 1 [C8]  д.б. &gt; [D8] {}.</v>
      </c>
    </row>
    <row r="9" spans="1:6" ht="75" customHeight="1" x14ac:dyDescent="0.25">
      <c r="A9" s="2" t="s">
        <v>31</v>
      </c>
      <c r="B9" s="1" t="s">
        <v>32</v>
      </c>
      <c r="C9" s="7"/>
      <c r="D9" s="7"/>
      <c r="E9" s="7"/>
      <c r="F9" s="3" t="str">
        <f>IFERROR(IF(C9&gt;D9," "," Стр. 05, Гр. 1 [C9]  д.б. &gt; [D9] {" &amp; D9 &amp; "}.")," ")</f>
        <v xml:space="preserve"> Стр. 05, Гр. 1 [C9]  д.б. &gt; [D9] {}.</v>
      </c>
    </row>
    <row r="10" spans="1:6" ht="75" customHeight="1" x14ac:dyDescent="0.25">
      <c r="A10" s="2" t="s">
        <v>33</v>
      </c>
      <c r="B10" s="1" t="s">
        <v>34</v>
      </c>
      <c r="C10" s="7"/>
      <c r="D10" s="7"/>
      <c r="E10" s="7"/>
      <c r="F10" s="3" t="str">
        <f>IFERROR(IF(C10&gt;D10," "," Стр. 06, Гр. 1 [C10]  д.б. &gt; [D10] {" &amp; D10 &amp; "}.")," ")</f>
        <v xml:space="preserve"> Стр. 06, Гр. 1 [C10]  д.б. &gt; [D10] {}.</v>
      </c>
    </row>
    <row r="11" spans="1:6" ht="75" customHeight="1" x14ac:dyDescent="0.25">
      <c r="A11" s="2" t="s">
        <v>35</v>
      </c>
      <c r="B11" s="1" t="s">
        <v>36</v>
      </c>
      <c r="C11" s="7"/>
      <c r="D11" s="7"/>
      <c r="E11" s="7"/>
      <c r="F11" s="3" t="str">
        <f>IFERROR(IF(C11&gt;D11," "," Стр. 07, Гр. 1 [C11]  д.б. &gt; [D11] {" &amp; D11 &amp; "}.")," ")</f>
        <v xml:space="preserve"> Стр. 07, Гр. 1 [C11]  д.б. &gt; [D11] {}.</v>
      </c>
    </row>
    <row r="12" spans="1:6" ht="75" customHeight="1" x14ac:dyDescent="0.25">
      <c r="A12" s="2" t="s">
        <v>37</v>
      </c>
      <c r="B12" s="1" t="s">
        <v>38</v>
      </c>
      <c r="C12" s="7"/>
      <c r="D12" s="7"/>
      <c r="E12" s="7"/>
      <c r="F12" s="3" t="str">
        <f>IFERROR(IF(C12&gt;D12," "," Стр. 08, Гр. 1 [C12]  д.б. &gt; [D12] {" &amp; D12 &amp; "}.")," ")</f>
        <v xml:space="preserve"> Стр. 08, Гр. 1 [C12]  д.б. &gt; [D12] {}.</v>
      </c>
    </row>
    <row r="13" spans="1:6" ht="75" customHeight="1" x14ac:dyDescent="0.25">
      <c r="A13" s="2" t="s">
        <v>39</v>
      </c>
      <c r="B13" s="1" t="s">
        <v>40</v>
      </c>
      <c r="C13" s="7"/>
      <c r="D13" s="7"/>
      <c r="E13" s="7"/>
      <c r="F13" s="3" t="str">
        <f>IFERROR(IF(C13&gt;D13," "," Стр. 09, Гр. 1 [C13]  д.б. &gt; [D13] {" &amp; D13 &amp; "}.")," ")</f>
        <v xml:space="preserve"> Стр. 09, Гр. 1 [C13]  д.б. &gt; [D13] {}.</v>
      </c>
    </row>
    <row r="14" spans="1:6" ht="75" customHeight="1" x14ac:dyDescent="0.25">
      <c r="A14" s="2" t="s">
        <v>41</v>
      </c>
      <c r="B14" s="1" t="s">
        <v>42</v>
      </c>
      <c r="C14" s="7"/>
      <c r="D14" s="7"/>
      <c r="E14" s="7"/>
      <c r="F14" s="3" t="str">
        <f>IFERROR(IF(C14&gt;D14," "," Стр. 10, Гр. 1 [C14]  д.б. &gt; [D14] {" &amp; D14 &amp; "}.")," ")</f>
        <v xml:space="preserve"> Стр. 10, Гр. 1 [C14]  д.б. &gt; [D14] {}.</v>
      </c>
    </row>
    <row r="15" spans="1:6" ht="75" customHeight="1" x14ac:dyDescent="0.25">
      <c r="A15" s="2" t="s">
        <v>43</v>
      </c>
      <c r="B15" s="1" t="s">
        <v>44</v>
      </c>
      <c r="C15" s="7"/>
      <c r="D15" s="7"/>
      <c r="E15" s="7"/>
      <c r="F15" s="3" t="str">
        <f>IFERROR(IF(C15&gt;D15," "," Стр. 11, Гр. 1 [C15]  д.б. &gt; [D15] {" &amp; D15 &amp; "}.")," ")</f>
        <v xml:space="preserve"> Стр. 11, Гр. 1 [C15]  д.б. &gt; [D15] {}.</v>
      </c>
    </row>
    <row r="16" spans="1:6" ht="75" customHeight="1" x14ac:dyDescent="0.25">
      <c r="A16" s="2" t="s">
        <v>45</v>
      </c>
      <c r="B16" s="1" t="s">
        <v>46</v>
      </c>
      <c r="C16" s="7"/>
      <c r="D16" s="7"/>
      <c r="E16" s="7"/>
      <c r="F16" s="3" t="str">
        <f>IFERROR(IF(C16&gt;D16," "," Стр. 12, Гр. 1 [C16]  д.б. &gt; [D16] {" &amp; D16 &amp; "}.")," ")</f>
        <v xml:space="preserve"> Стр. 12, Гр. 1 [C16]  д.б. &gt; [D16] {}.</v>
      </c>
    </row>
    <row r="17" spans="1:6" ht="75" customHeight="1" x14ac:dyDescent="0.25">
      <c r="A17" s="2" t="s">
        <v>47</v>
      </c>
      <c r="B17" s="1" t="s">
        <v>48</v>
      </c>
      <c r="C17" s="7"/>
      <c r="D17" s="7"/>
      <c r="E17" s="7"/>
      <c r="F17" s="3" t="str">
        <f>IFERROR(IF(C17&gt;D17," "," Стр. 13, Гр. 1 [C17]  д.б. &gt; [D17] {" &amp; D17 &amp; "}.")," ")</f>
        <v xml:space="preserve"> Стр. 13, Гр. 1 [C17]  д.б. &gt; [D17] {}.</v>
      </c>
    </row>
    <row r="18" spans="1:6" ht="75" customHeight="1" x14ac:dyDescent="0.25">
      <c r="A18" s="2" t="s">
        <v>49</v>
      </c>
      <c r="B18" s="1" t="s">
        <v>50</v>
      </c>
      <c r="C18" s="7"/>
      <c r="D18" s="7"/>
      <c r="E18" s="7"/>
      <c r="F18" s="3" t="str">
        <f>IFERROR(IF(C18&gt;D18," "," Стр. 14, Гр. 1 [C18]  д.б. &gt; [D18] {" &amp; D18 &amp; "}.")," ")</f>
        <v xml:space="preserve"> Стр. 14, Гр. 1 [C18]  д.б. &gt; [D18] {}.</v>
      </c>
    </row>
    <row r="19" spans="1:6" ht="75" customHeight="1" x14ac:dyDescent="0.25">
      <c r="A19" s="2" t="s">
        <v>51</v>
      </c>
      <c r="B19" s="1" t="s">
        <v>52</v>
      </c>
      <c r="C19" s="7"/>
      <c r="D19" s="7"/>
      <c r="E19" s="7"/>
      <c r="F19" s="3" t="str">
        <f>IFERROR(IF(C19&gt;D19," "," Стр. 15, Гр. 1 [C19]  д.б. &gt; [D19] {" &amp; D19 &amp; "}.")," ")</f>
        <v xml:space="preserve"> Стр. 15, Гр. 1 [C19]  д.б. &gt; [D19] {}.</v>
      </c>
    </row>
    <row r="20" spans="1:6" ht="75" customHeight="1" x14ac:dyDescent="0.25">
      <c r="A20" s="2" t="s">
        <v>53</v>
      </c>
      <c r="B20" s="1" t="s">
        <v>54</v>
      </c>
      <c r="C20" s="7"/>
      <c r="D20" s="7"/>
      <c r="E20" s="7"/>
      <c r="F20" s="3" t="str">
        <f>IFERROR(IF(C20&gt;D20," "," Стр. 16, Гр. 1 [C20]  д.б. &gt; [D20] {" &amp; D20 &amp; "}.")," ")</f>
        <v xml:space="preserve"> Стр. 16, Гр. 1 [C20]  д.б. &gt; [D20] {}.</v>
      </c>
    </row>
    <row r="21" spans="1:6" ht="75" customHeight="1" x14ac:dyDescent="0.25">
      <c r="A21" s="2" t="s">
        <v>55</v>
      </c>
      <c r="B21" s="1" t="s">
        <v>56</v>
      </c>
      <c r="C21" s="7"/>
      <c r="D21" s="7"/>
      <c r="E21" s="7"/>
      <c r="F21" s="3" t="str">
        <f>IFERROR(IF(C21&gt;D21," "," Стр. 17, Гр. 1 [C21]  д.б. &gt; [D21] {" &amp; D21 &amp; "}.")," ")</f>
        <v xml:space="preserve"> Стр. 17, Гр. 1 [C21]  д.б. &gt; [D21] {}.</v>
      </c>
    </row>
    <row r="22" spans="1:6" ht="75" customHeight="1" x14ac:dyDescent="0.25">
      <c r="A22" s="2" t="s">
        <v>57</v>
      </c>
      <c r="B22" s="1" t="s">
        <v>58</v>
      </c>
      <c r="C22" s="7"/>
      <c r="D22" s="7"/>
      <c r="E22" s="7"/>
      <c r="F22" s="3" t="str">
        <f>IFERROR(IF(C22&gt;D22," "," Стр. 18, Гр. 1 [C22]  д.б. &gt; [D22] {" &amp; D22 &amp; "}.")," ")</f>
        <v xml:space="preserve"> Стр. 18, Гр. 1 [C22]  д.б. &gt; [D22] {}.</v>
      </c>
    </row>
    <row r="23" spans="1:6" ht="75" customHeight="1" x14ac:dyDescent="0.25">
      <c r="A23" s="2" t="s">
        <v>59</v>
      </c>
      <c r="B23" s="1" t="s">
        <v>60</v>
      </c>
      <c r="C23" s="7"/>
      <c r="D23" s="7"/>
      <c r="E23" s="7"/>
      <c r="F23" s="3" t="str">
        <f>IFERROR(IF(C23&gt;D23," "," Стр. 19, Гр. 1 [C23]  д.б. &gt; [D23] {" &amp; D23 &amp; "}.")," ")</f>
        <v xml:space="preserve"> Стр. 19, Гр. 1 [C23]  д.б. &gt; [D23] {}.</v>
      </c>
    </row>
    <row r="24" spans="1:6" ht="75" customHeight="1" x14ac:dyDescent="0.25">
      <c r="A24" s="2" t="s">
        <v>61</v>
      </c>
      <c r="B24" s="1" t="s">
        <v>62</v>
      </c>
      <c r="C24" s="7"/>
      <c r="D24" s="7"/>
      <c r="E24" s="7"/>
      <c r="F24" s="3" t="str">
        <f>IFERROR(IF(C24&gt;D24," "," Стр. 20, Гр. 1 [C24]  д.б. &gt; [D24] {" &amp; D24 &amp; "}.")," ")</f>
        <v xml:space="preserve"> Стр. 20, Гр. 1 [C24]  д.б. &gt; [D24] {}.</v>
      </c>
    </row>
    <row r="25" spans="1:6" ht="75" customHeight="1" x14ac:dyDescent="0.25">
      <c r="A25" s="2" t="s">
        <v>63</v>
      </c>
      <c r="B25" s="1" t="s">
        <v>64</v>
      </c>
      <c r="C25" s="7"/>
      <c r="D25" s="7"/>
      <c r="E25" s="7"/>
      <c r="F25" s="3" t="str">
        <f>IFERROR(IF(C25&gt;D25," "," Стр. 21, Гр. 1 [C25]  д.б. &gt; [D25] {" &amp; D25 &amp; "}.")," ")</f>
        <v xml:space="preserve"> Стр. 21, Гр. 1 [C25]  д.б. &gt; [D25] {}.</v>
      </c>
    </row>
    <row r="26" spans="1:6" ht="75" customHeight="1" x14ac:dyDescent="0.25">
      <c r="A26" s="2" t="s">
        <v>65</v>
      </c>
      <c r="B26" s="1" t="s">
        <v>66</v>
      </c>
      <c r="C26" s="7"/>
      <c r="D26" s="7"/>
      <c r="E26" s="7"/>
      <c r="F26" s="3" t="str">
        <f>IFERROR(IF(C26&gt;D26," "," Стр. 22, Гр. 1 [C26]  д.б. &gt; [D26] {" &amp; D26 &amp; "}.")," ")</f>
        <v xml:space="preserve"> Стр. 22, Гр. 1 [C26]  д.б. &gt; [D26] {}.</v>
      </c>
    </row>
    <row r="27" spans="1:6" ht="75" customHeight="1" x14ac:dyDescent="0.25">
      <c r="A27" s="2" t="s">
        <v>67</v>
      </c>
      <c r="B27" s="1" t="s">
        <v>68</v>
      </c>
      <c r="C27" s="7"/>
      <c r="D27" s="7"/>
      <c r="E27" s="7"/>
    </row>
    <row r="29" spans="1:6" x14ac:dyDescent="0.25">
      <c r="A29" s="6" t="s">
        <v>69</v>
      </c>
    </row>
    <row r="30" spans="1:6" ht="75" customHeight="1" x14ac:dyDescent="0.25">
      <c r="A30" s="12" t="s">
        <v>70</v>
      </c>
      <c r="B30" s="12"/>
      <c r="C30" s="12"/>
      <c r="D30" s="12"/>
      <c r="E30" s="12"/>
    </row>
    <row r="31" spans="1:6" x14ac:dyDescent="0.25">
      <c r="A31" s="6" t="s">
        <v>71</v>
      </c>
    </row>
    <row r="32" spans="1:6" ht="75" customHeight="1" x14ac:dyDescent="0.25">
      <c r="A32" s="13" t="s">
        <v>1</v>
      </c>
      <c r="B32" s="13"/>
      <c r="C32" s="13"/>
      <c r="D32" s="13"/>
      <c r="E32" s="13"/>
    </row>
    <row r="33" spans="1:5" x14ac:dyDescent="0.25">
      <c r="A33" s="6" t="s">
        <v>72</v>
      </c>
    </row>
    <row r="34" spans="1:5" x14ac:dyDescent="0.25">
      <c r="A34" t="s">
        <v>73</v>
      </c>
      <c r="B34" s="13" t="s">
        <v>1</v>
      </c>
      <c r="C34" s="13"/>
      <c r="D34" s="13"/>
      <c r="E34" s="13"/>
    </row>
    <row r="35" spans="1:5" x14ac:dyDescent="0.25">
      <c r="A35" t="s">
        <v>74</v>
      </c>
      <c r="B35" s="13" t="s">
        <v>1</v>
      </c>
      <c r="C35" s="13"/>
      <c r="D35" s="13"/>
      <c r="E35" s="13"/>
    </row>
    <row r="36" spans="1:5" x14ac:dyDescent="0.25">
      <c r="A36" t="s">
        <v>75</v>
      </c>
      <c r="B36" s="13" t="s">
        <v>1</v>
      </c>
      <c r="C36" s="13"/>
      <c r="D36" s="13"/>
      <c r="E36" s="13"/>
    </row>
    <row r="37" spans="1:5" x14ac:dyDescent="0.25">
      <c r="A37" t="s">
        <v>76</v>
      </c>
      <c r="B37" s="13" t="s">
        <v>1</v>
      </c>
      <c r="C37" s="13"/>
      <c r="D37" s="13"/>
      <c r="E37" s="13"/>
    </row>
    <row r="38" spans="1:5" x14ac:dyDescent="0.25">
      <c r="A38" t="s">
        <v>77</v>
      </c>
      <c r="B38" s="13" t="s">
        <v>1</v>
      </c>
      <c r="C38" s="13"/>
      <c r="D38" s="13"/>
      <c r="E38" s="13"/>
    </row>
  </sheetData>
  <sheetProtection password="CF66" sheet="1" objects="1" scenarios="1" formatColumns="0" formatRows="0"/>
  <mergeCells count="11">
    <mergeCell ref="B38:E38"/>
    <mergeCell ref="A32:E32"/>
    <mergeCell ref="B34:E34"/>
    <mergeCell ref="B35:E35"/>
    <mergeCell ref="B36:E36"/>
    <mergeCell ref="B37:E37"/>
    <mergeCell ref="A1:E1"/>
    <mergeCell ref="A2:A3"/>
    <mergeCell ref="B2:B3"/>
    <mergeCell ref="C5:E5"/>
    <mergeCell ref="A30:E30"/>
  </mergeCells>
  <conditionalFormatting sqref="C4">
    <cfRule type="cellIs" dxfId="25" priority="1" operator="notEqual">
      <formula>ROUND(C6+SUM(C8:C27),0)</formula>
    </cfRule>
  </conditionalFormatting>
  <conditionalFormatting sqref="C4">
    <cfRule type="cellIs" dxfId="24" priority="2" operator="lessThanOrEqual">
      <formula>D4</formula>
    </cfRule>
  </conditionalFormatting>
  <conditionalFormatting sqref="D4">
    <cfRule type="cellIs" dxfId="23" priority="3" operator="notEqual">
      <formula>ROUND(D6+SUM(D8:D27),0)</formula>
    </cfRule>
  </conditionalFormatting>
  <conditionalFormatting sqref="C6">
    <cfRule type="cellIs" dxfId="22" priority="4" operator="lessThanOrEqual">
      <formula>D6</formula>
    </cfRule>
  </conditionalFormatting>
  <conditionalFormatting sqref="C7">
    <cfRule type="cellIs" dxfId="21" priority="5" operator="notEqual">
      <formula>ROUND(SUM(C8:C11),0)</formula>
    </cfRule>
  </conditionalFormatting>
  <conditionalFormatting sqref="C7">
    <cfRule type="cellIs" dxfId="20" priority="6" operator="lessThanOrEqual">
      <formula>D7</formula>
    </cfRule>
  </conditionalFormatting>
  <conditionalFormatting sqref="D7">
    <cfRule type="cellIs" dxfId="19" priority="7" operator="notEqual">
      <formula>ROUND(SUM(D8:D11),0)</formula>
    </cfRule>
  </conditionalFormatting>
  <conditionalFormatting sqref="C8">
    <cfRule type="cellIs" dxfId="18" priority="8" operator="lessThanOrEqual">
      <formula>D8</formula>
    </cfRule>
  </conditionalFormatting>
  <conditionalFormatting sqref="C9">
    <cfRule type="cellIs" dxfId="17" priority="9" operator="lessThanOrEqual">
      <formula>D9</formula>
    </cfRule>
  </conditionalFormatting>
  <conditionalFormatting sqref="C10">
    <cfRule type="cellIs" dxfId="16" priority="10" operator="lessThanOrEqual">
      <formula>D10</formula>
    </cfRule>
  </conditionalFormatting>
  <conditionalFormatting sqref="C11">
    <cfRule type="cellIs" dxfId="15" priority="11" operator="lessThanOrEqual">
      <formula>D11</formula>
    </cfRule>
  </conditionalFormatting>
  <conditionalFormatting sqref="C12">
    <cfRule type="cellIs" dxfId="14" priority="12" operator="lessThanOrEqual">
      <formula>D12</formula>
    </cfRule>
  </conditionalFormatting>
  <conditionalFormatting sqref="C13">
    <cfRule type="cellIs" dxfId="13" priority="13" operator="lessThanOrEqual">
      <formula>D13</formula>
    </cfRule>
  </conditionalFormatting>
  <conditionalFormatting sqref="C14">
    <cfRule type="cellIs" dxfId="12" priority="14" operator="lessThanOrEqual">
      <formula>D14</formula>
    </cfRule>
  </conditionalFormatting>
  <conditionalFormatting sqref="C15">
    <cfRule type="cellIs" dxfId="11" priority="15" operator="lessThanOrEqual">
      <formula>D15</formula>
    </cfRule>
  </conditionalFormatting>
  <conditionalFormatting sqref="C16">
    <cfRule type="cellIs" dxfId="10" priority="16" operator="lessThanOrEqual">
      <formula>D16</formula>
    </cfRule>
  </conditionalFormatting>
  <conditionalFormatting sqref="C17">
    <cfRule type="cellIs" dxfId="9" priority="17" operator="lessThanOrEqual">
      <formula>D17</formula>
    </cfRule>
  </conditionalFormatting>
  <conditionalFormatting sqref="C18">
    <cfRule type="cellIs" dxfId="8" priority="18" operator="lessThanOrEqual">
      <formula>D18</formula>
    </cfRule>
  </conditionalFormatting>
  <conditionalFormatting sqref="C19">
    <cfRule type="cellIs" dxfId="7" priority="19" operator="lessThanOrEqual">
      <formula>D19</formula>
    </cfRule>
  </conditionalFormatting>
  <conditionalFormatting sqref="C20">
    <cfRule type="cellIs" dxfId="6" priority="20" operator="lessThanOrEqual">
      <formula>D20</formula>
    </cfRule>
  </conditionalFormatting>
  <conditionalFormatting sqref="C21">
    <cfRule type="cellIs" dxfId="5" priority="21" operator="lessThanOrEqual">
      <formula>D21</formula>
    </cfRule>
  </conditionalFormatting>
  <conditionalFormatting sqref="C22">
    <cfRule type="cellIs" dxfId="4" priority="22" operator="lessThanOrEqual">
      <formula>D22</formula>
    </cfRule>
  </conditionalFormatting>
  <conditionalFormatting sqref="C23">
    <cfRule type="cellIs" dxfId="3" priority="23" operator="lessThanOrEqual">
      <formula>D23</formula>
    </cfRule>
  </conditionalFormatting>
  <conditionalFormatting sqref="C24">
    <cfRule type="cellIs" dxfId="2" priority="24" operator="lessThanOrEqual">
      <formula>D24</formula>
    </cfRule>
  </conditionalFormatting>
  <conditionalFormatting sqref="C25">
    <cfRule type="cellIs" dxfId="1" priority="25" operator="lessThanOrEqual">
      <formula>D25</formula>
    </cfRule>
  </conditionalFormatting>
  <conditionalFormatting sqref="C26">
    <cfRule type="cellIs" dxfId="0" priority="26" operator="lessThanOrEqual">
      <formula>D26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2026-01-12T10:56:19Z</dcterms:created>
  <dcterms:modified xsi:type="dcterms:W3CDTF">2026-01-12T12:28:45Z</dcterms:modified>
</cp:coreProperties>
</file>