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0" i="2" l="1"/>
  <c r="G18" i="2"/>
  <c r="G17" i="2"/>
  <c r="G15" i="2"/>
  <c r="G14" i="2"/>
  <c r="G13" i="2"/>
  <c r="G11" i="2"/>
  <c r="G10" i="2"/>
  <c r="G8" i="2"/>
  <c r="G7" i="2"/>
  <c r="G6" i="2"/>
</calcChain>
</file>

<file path=xl/sharedStrings.xml><?xml version="1.0" encoding="utf-8"?>
<sst xmlns="http://schemas.openxmlformats.org/spreadsheetml/2006/main" count="70" uniqueCount="62">
  <si>
    <t>Код страны:</t>
  </si>
  <si>
    <t/>
  </si>
  <si>
    <t>Страна:</t>
  </si>
  <si>
    <t>Код шаблона</t>
  </si>
  <si>
    <t>S24.14.2</t>
  </si>
  <si>
    <t>Название секции</t>
  </si>
  <si>
    <t>S24.Вопросник № 14 по статистике занятости и безработицы</t>
  </si>
  <si>
    <t>Название формы</t>
  </si>
  <si>
    <t>14.2.Численность незанятого населения и безработных, зарегистрированных в органах служб занятости</t>
  </si>
  <si>
    <t>Версия шаблона</t>
  </si>
  <si>
    <t>2026</t>
  </si>
  <si>
    <t>Период формы/дата предоставления</t>
  </si>
  <si>
    <t>Месяц, 20 числа каждого месяца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</si>
  <si>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</si>
  <si>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</si>
  <si>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</si>
  <si>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</si>
  <si>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</si>
  <si>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В % к</t>
  </si>
  <si>
    <t>отчетный период</t>
  </si>
  <si>
    <t>соответствующий период предыдущего года</t>
  </si>
  <si>
    <t>предыдущему периоду</t>
  </si>
  <si>
    <t>соответствующему периоду предыдущего года</t>
  </si>
  <si>
    <t>2</t>
  </si>
  <si>
    <t>3</t>
  </si>
  <si>
    <t>4</t>
  </si>
  <si>
    <t>               За месяц</t>
  </si>
  <si>
    <t>Численность незанятых граждан, обратившихся в службы занятости населения</t>
  </si>
  <si>
    <t>01</t>
  </si>
  <si>
    <t>Численность признанных безработными</t>
  </si>
  <si>
    <t>02</t>
  </si>
  <si>
    <t>Численность трудоустроенных</t>
  </si>
  <si>
    <t>03</t>
  </si>
  <si>
    <t>      из строки 03</t>
  </si>
  <si>
    <t>      безработных</t>
  </si>
  <si>
    <t>04</t>
  </si>
  <si>
    <t>Средний размер пособия (нац. валюта)</t>
  </si>
  <si>
    <t>05</t>
  </si>
  <si>
    <t>               На конец месяца:</t>
  </si>
  <si>
    <t>Численность незанятых</t>
  </si>
  <si>
    <t>06</t>
  </si>
  <si>
    <t>Численность незанятых в расчете на 100 вакансий</t>
  </si>
  <si>
    <t>07</t>
  </si>
  <si>
    <t>Численность безработных</t>
  </si>
  <si>
    <t>11</t>
  </si>
  <si>
    <t>      из строки 11</t>
  </si>
  <si>
    <t>      получающих пособие</t>
  </si>
  <si>
    <t>12</t>
  </si>
  <si>
    <t>Число свободных рабочих мест</t>
  </si>
  <si>
    <t>13</t>
  </si>
  <si>
    <t>      из строки 13</t>
  </si>
  <si>
    <t>      по рабочим профессиям</t>
  </si>
  <si>
    <t>14</t>
  </si>
  <si>
    <t>Уровень зарегистрированной безработицы (%)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</si>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</sst>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46053.585659722223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/>
  </sheetViews>
  <sheetFormatPr defaultRowHeight="15" x14ac:dyDescent="0.25"/>
  <cols>
    <col min="1" max="1" width="79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</row>
    <row r="3" spans="1:7" ht="105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22</v>
      </c>
    </row>
    <row r="4" spans="1:7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</row>
    <row r="5" spans="1:7" ht="30" customHeight="1" x14ac:dyDescent="0.25">
      <c r="A5" s="2" t="s">
        <v>26</v>
      </c>
      <c r="B5" s="1"/>
      <c r="C5" s="11"/>
      <c r="D5" s="11"/>
      <c r="E5" s="11"/>
      <c r="F5" s="11"/>
    </row>
    <row r="6" spans="1:7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IFERROR(IF(C6&gt;C7," "," Стр. 01, Гр. 1 [C6]  д.б. &gt; [C7] {" &amp; C7 &amp; "}.")," ") &amp; IFERROR(IF(D6&gt;D7," "," Стр. 01, Гр. 2 [D6]  д.б. &gt; [D7] {" &amp; D7 &amp; "}.")," ") &amp; IFERROR(IF(F6=ROUND(C6/D6,2)," "," Стр. 01, Гр. 4 [F6]  д.б. = [Окр(C6/D6,2)] {" &amp; ROUND(C6/D6,2) &amp; "}.")," ")</f>
        <v xml:space="preserve"> Стр. 01, Гр. 1 [C6]  д.б. &gt; [C7] {}. Стр. 01, Гр. 2 [D6]  д.б. &gt; [D7] {}. </v>
      </c>
    </row>
    <row r="7" spans="1:7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3" t="str">
        <f>IFERROR(IF(F7=ROUND(C7/D7,2)," "," Стр. 02, Гр. 4 [F7]  д.б. = [Окр(C7/D7,2)] {" &amp; ROUND(C7/D7,2) &amp; "}.")," ")</f>
        <v xml:space="preserve"> </v>
      </c>
    </row>
    <row r="8" spans="1:7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3" t="str">
        <f>IFERROR(IF(C8&gt;C10," "," Стр. 03, Гр. 1 [C8]  д.б. &gt; [C10] {" &amp; C10 &amp; "}.")," ") &amp; IFERROR(IF(D8&gt;D10," "," Стр. 03, Гр. 2 [D8]  д.б. &gt; [D10] {" &amp; D10 &amp; "}.")," ") &amp; IFERROR(IF(F8=ROUND(C8/D8,2)," "," Стр. 03, Гр. 4 [F8]  д.б. = [Окр(C8/D8,2)] {" &amp; ROUND(C8/D8,2) &amp; "}.")," ")</f>
        <v xml:space="preserve"> Стр. 03, Гр. 1 [C8]  д.б. &gt; [C10] {}. Стр. 03, Гр. 2 [D8]  д.б. &gt; [D10] {}. </v>
      </c>
    </row>
    <row r="9" spans="1:7" ht="30" customHeight="1" x14ac:dyDescent="0.25">
      <c r="A9" s="2" t="s">
        <v>33</v>
      </c>
      <c r="B9" s="1"/>
      <c r="C9" s="11"/>
      <c r="D9" s="11"/>
      <c r="E9" s="11"/>
      <c r="F9" s="11"/>
    </row>
    <row r="10" spans="1:7" ht="30" customHeight="1" x14ac:dyDescent="0.25">
      <c r="A10" s="2" t="s">
        <v>34</v>
      </c>
      <c r="B10" s="1" t="s">
        <v>35</v>
      </c>
      <c r="C10" s="7"/>
      <c r="D10" s="7"/>
      <c r="E10" s="7"/>
      <c r="F10" s="7"/>
      <c r="G10" s="3" t="str">
        <f>IFERROR(IF(F10=ROUND(C10/D10,2)," "," Стр. 04, Гр. 4 [F10]  д.б. = [Окр(C10/D10,2)] {" &amp; ROUND(C10/D10,2) &amp; "}.")," ")</f>
        <v xml:space="preserve"> </v>
      </c>
    </row>
    <row r="11" spans="1:7" ht="30" customHeight="1" x14ac:dyDescent="0.25">
      <c r="A11" s="2" t="s">
        <v>36</v>
      </c>
      <c r="B11" s="1" t="s">
        <v>37</v>
      </c>
      <c r="C11" s="7"/>
      <c r="D11" s="7"/>
      <c r="E11" s="7"/>
      <c r="F11" s="7"/>
      <c r="G11" s="3" t="str">
        <f>IFERROR(IF(F11=ROUND(C11/D11,2)," "," Стр. 05, Гр. 4 [F11]  д.б. = [Окр(C11/D11,2)] {" &amp; ROUND(C11/D11,2) &amp; "}.")," ")</f>
        <v xml:space="preserve"> </v>
      </c>
    </row>
    <row r="12" spans="1:7" ht="30" customHeight="1" x14ac:dyDescent="0.25">
      <c r="A12" s="2" t="s">
        <v>38</v>
      </c>
      <c r="B12" s="1"/>
      <c r="C12" s="11"/>
      <c r="D12" s="11"/>
      <c r="E12" s="11"/>
      <c r="F12" s="11"/>
    </row>
    <row r="13" spans="1:7" ht="30" customHeight="1" x14ac:dyDescent="0.25">
      <c r="A13" s="2" t="s">
        <v>39</v>
      </c>
      <c r="B13" s="1" t="s">
        <v>40</v>
      </c>
      <c r="C13" s="7"/>
      <c r="D13" s="7"/>
      <c r="E13" s="7"/>
      <c r="F13" s="7"/>
      <c r="G13" s="3" t="str">
        <f>IFERROR(IF(C13&gt;C15," "," Стр. 06, Гр. 1 [C13]  д.б. &gt; [C15] {" &amp; C15 &amp; "}.")," ") &amp; IFERROR(IF(D13&gt;D15," "," Стр. 06, Гр. 2 [D13]  д.б. &gt; [D15] {" &amp; D15 &amp; "}.")," ") &amp; IFERROR(IF(F13=ROUND(C13/D13,2)," "," Стр. 06, Гр. 4 [F13]  д.б. = [Окр(C13/D13,2)] {" &amp; ROUND(C13/D13,2) &amp; "}.")," ")</f>
        <v xml:space="preserve"> Стр. 06, Гр. 1 [C13]  д.б. &gt; [C15] {}. Стр. 06, Гр. 2 [D13]  д.б. &gt; [D15] {}. </v>
      </c>
    </row>
    <row r="14" spans="1:7" ht="30" customHeight="1" x14ac:dyDescent="0.25">
      <c r="A14" s="2" t="s">
        <v>41</v>
      </c>
      <c r="B14" s="1" t="s">
        <v>42</v>
      </c>
      <c r="C14" s="7"/>
      <c r="D14" s="7"/>
      <c r="E14" s="7"/>
      <c r="F14" s="7"/>
      <c r="G14" s="3" t="str">
        <f>IFERROR(IF(C14=ROUND(C13/C18,2)," "," Стр. 07, Гр. 1 [C14]  д.б. = [Окр(C13/C18,2)] {" &amp; ROUND(C13/C18,2) &amp; "}.")," ") &amp; IFERROR(IF(D14=ROUND(D13/D18,2)," "," Стр. 07, Гр. 2 [D14]  д.б. = [Окр(D13/D18,2)] {" &amp; ROUND(D13/D18,2) &amp; "}.")," ")</f>
        <v xml:space="preserve">  </v>
      </c>
    </row>
    <row r="15" spans="1:7" ht="30" customHeight="1" x14ac:dyDescent="0.25">
      <c r="A15" s="2" t="s">
        <v>43</v>
      </c>
      <c r="B15" s="1" t="s">
        <v>44</v>
      </c>
      <c r="C15" s="7"/>
      <c r="D15" s="7"/>
      <c r="E15" s="7"/>
      <c r="F15" s="7"/>
      <c r="G15" s="3" t="str">
        <f>IFERROR(IF(C15&gt;C17," "," Стр. 11, Гр. 1 [C15]  д.б. &gt; [C17] {" &amp; C17 &amp; "}.")," ") &amp; IFERROR(IF(D15&gt;D17," "," Стр. 11, Гр. 2 [D15]  д.б. &gt; [D17] {" &amp; D17 &amp; "}.")," ") &amp; IFERROR(IF(F15=ROUND(C15/D15,2)," "," Стр. 11, Гр. 4 [F15]  д.б. = [Окр(C15/D15,2)] {" &amp; ROUND(C15/D15,2) &amp; "}.")," ")</f>
        <v xml:space="preserve"> Стр. 11, Гр. 1 [C15]  д.б. &gt; [C17] {}. Стр. 11, Гр. 2 [D15]  д.б. &gt; [D17] {}. </v>
      </c>
    </row>
    <row r="16" spans="1:7" ht="30" customHeight="1" x14ac:dyDescent="0.25">
      <c r="A16" s="2" t="s">
        <v>45</v>
      </c>
      <c r="B16" s="1"/>
      <c r="C16" s="11"/>
      <c r="D16" s="11"/>
      <c r="E16" s="11"/>
      <c r="F16" s="11"/>
    </row>
    <row r="17" spans="1:7" ht="30" customHeight="1" x14ac:dyDescent="0.25">
      <c r="A17" s="2" t="s">
        <v>46</v>
      </c>
      <c r="B17" s="1" t="s">
        <v>47</v>
      </c>
      <c r="C17" s="7"/>
      <c r="D17" s="7"/>
      <c r="E17" s="7"/>
      <c r="F17" s="7"/>
      <c r="G17" s="3" t="str">
        <f>IFERROR(IF(F17=ROUND(C17/D17,2)," "," Стр. 12, Гр. 4 [F17]  д.б. = [Окр(C17/D17,2)] {" &amp; ROUND(C17/D17,2) &amp; "}.")," ")</f>
        <v xml:space="preserve"> </v>
      </c>
    </row>
    <row r="18" spans="1:7" ht="30" customHeight="1" x14ac:dyDescent="0.25">
      <c r="A18" s="2" t="s">
        <v>48</v>
      </c>
      <c r="B18" s="1" t="s">
        <v>49</v>
      </c>
      <c r="C18" s="7"/>
      <c r="D18" s="7"/>
      <c r="E18" s="7"/>
      <c r="F18" s="7"/>
      <c r="G18" s="3" t="str">
        <f>IFERROR(IF(C18&gt;C20," "," Стр. 13, Гр. 1 [C18]  д.б. &gt; [C20] {" &amp; C20 &amp; "}.")," ") &amp; IFERROR(IF(D18&gt;D20," "," Стр. 13, Гр. 2 [D18]  д.б. &gt; [D20] {" &amp; D20 &amp; "}.")," ") &amp; IFERROR(IF(F18=ROUND(C18/D18,2)," "," Стр. 13, Гр. 4 [F18]  д.б. = [Окр(C18/D18,2)] {" &amp; ROUND(C18/D18,2) &amp; "}.")," ")</f>
        <v xml:space="preserve"> Стр. 13, Гр. 1 [C18]  д.б. &gt; [C20] {}. Стр. 13, Гр. 2 [D18]  д.б. &gt; [D20] {}. </v>
      </c>
    </row>
    <row r="19" spans="1:7" ht="30" customHeight="1" x14ac:dyDescent="0.25">
      <c r="A19" s="2" t="s">
        <v>50</v>
      </c>
      <c r="B19" s="1"/>
      <c r="C19" s="11"/>
      <c r="D19" s="11"/>
      <c r="E19" s="11"/>
      <c r="F19" s="11"/>
    </row>
    <row r="20" spans="1:7" ht="30" customHeight="1" x14ac:dyDescent="0.25">
      <c r="A20" s="2" t="s">
        <v>51</v>
      </c>
      <c r="B20" s="1" t="s">
        <v>52</v>
      </c>
      <c r="C20" s="7"/>
      <c r="D20" s="7"/>
      <c r="E20" s="7"/>
      <c r="F20" s="7"/>
      <c r="G20" s="3" t="str">
        <f>IFERROR(IF(F20=ROUND(C20/D20,2)," "," Стр. 14, Гр. 4 [F20]  д.б. = [Окр(C20/D20,2)] {" &amp; ROUND(C20/D20,2) &amp; "}.")," ")</f>
        <v xml:space="preserve"> </v>
      </c>
    </row>
    <row r="21" spans="1:7" ht="30" customHeight="1" x14ac:dyDescent="0.25">
      <c r="A21" s="2" t="s">
        <v>53</v>
      </c>
      <c r="B21" s="1" t="s">
        <v>54</v>
      </c>
      <c r="C21" s="7"/>
      <c r="D21" s="7"/>
      <c r="E21" s="7"/>
      <c r="F21" s="7"/>
    </row>
    <row r="23" spans="1:7" x14ac:dyDescent="0.25">
      <c r="A23" s="6" t="s">
        <v>55</v>
      </c>
    </row>
    <row r="24" spans="1:7" ht="75" customHeight="1" x14ac:dyDescent="0.25">
      <c r="A24" s="12" t="s">
        <v>1</v>
      </c>
      <c r="B24" s="12"/>
      <c r="C24" s="12"/>
      <c r="D24" s="12"/>
      <c r="E24" s="12"/>
      <c r="F24" s="12"/>
    </row>
    <row r="25" spans="1:7" x14ac:dyDescent="0.25">
      <c r="A25" s="6" t="s">
        <v>56</v>
      </c>
    </row>
    <row r="26" spans="1:7" x14ac:dyDescent="0.25">
      <c r="A26" t="s">
        <v>57</v>
      </c>
      <c r="B26" s="12" t="s">
        <v>1</v>
      </c>
      <c r="C26" s="12"/>
      <c r="D26" s="12"/>
      <c r="E26" s="12"/>
    </row>
    <row r="27" spans="1:7" x14ac:dyDescent="0.25">
      <c r="A27" t="s">
        <v>58</v>
      </c>
      <c r="B27" s="12" t="s">
        <v>1</v>
      </c>
      <c r="C27" s="12"/>
      <c r="D27" s="12"/>
      <c r="E27" s="12"/>
    </row>
    <row r="28" spans="1:7" x14ac:dyDescent="0.25">
      <c r="A28" t="s">
        <v>59</v>
      </c>
      <c r="B28" s="12" t="s">
        <v>1</v>
      </c>
      <c r="C28" s="12"/>
      <c r="D28" s="12"/>
      <c r="E28" s="12"/>
    </row>
    <row r="29" spans="1:7" x14ac:dyDescent="0.25">
      <c r="A29" t="s">
        <v>60</v>
      </c>
      <c r="B29" s="12" t="s">
        <v>1</v>
      </c>
      <c r="C29" s="12"/>
      <c r="D29" s="12"/>
      <c r="E29" s="12"/>
    </row>
    <row r="30" spans="1:7" x14ac:dyDescent="0.25">
      <c r="A30" t="s">
        <v>61</v>
      </c>
      <c r="B30" s="12" t="s">
        <v>1</v>
      </c>
      <c r="C30" s="12"/>
      <c r="D30" s="12"/>
      <c r="E30" s="12"/>
    </row>
  </sheetData>
  <sheetProtection password="CF66" sheet="1" objects="1" scenarios="1" formatColumns="0" formatRows="0"/>
  <mergeCells count="16">
    <mergeCell ref="B30:E30"/>
    <mergeCell ref="A24:F24"/>
    <mergeCell ref="B26:E26"/>
    <mergeCell ref="B27:E27"/>
    <mergeCell ref="B28:E28"/>
    <mergeCell ref="B29:E29"/>
    <mergeCell ref="C5:F5"/>
    <mergeCell ref="C9:F9"/>
    <mergeCell ref="C12:F12"/>
    <mergeCell ref="C16:F16"/>
    <mergeCell ref="C19:F19"/>
    <mergeCell ref="A1:F1"/>
    <mergeCell ref="A2:A4"/>
    <mergeCell ref="B2:B4"/>
    <mergeCell ref="C2:D2"/>
    <mergeCell ref="E2:F2"/>
  </mergeCells>
  <conditionalFormatting sqref="C6">
    <cfRule type="cellIs" dxfId="21" priority="1" operator="lessThanOrEqual">
      <formula>C7</formula>
    </cfRule>
  </conditionalFormatting>
  <conditionalFormatting sqref="D6">
    <cfRule type="cellIs" dxfId="20" priority="2" operator="lessThanOrEqual">
      <formula>D7</formula>
    </cfRule>
  </conditionalFormatting>
  <conditionalFormatting sqref="F6">
    <cfRule type="cellIs" dxfId="19" priority="3" operator="notEqual">
      <formula>ROUND(C6/D6,2)</formula>
    </cfRule>
  </conditionalFormatting>
  <conditionalFormatting sqref="F7">
    <cfRule type="cellIs" dxfId="18" priority="4" operator="notEqual">
      <formula>ROUND(C7/D7,2)</formula>
    </cfRule>
  </conditionalFormatting>
  <conditionalFormatting sqref="C8">
    <cfRule type="cellIs" dxfId="17" priority="5" operator="lessThanOrEqual">
      <formula>C10</formula>
    </cfRule>
  </conditionalFormatting>
  <conditionalFormatting sqref="D8">
    <cfRule type="cellIs" dxfId="16" priority="6" operator="lessThanOrEqual">
      <formula>D10</formula>
    </cfRule>
  </conditionalFormatting>
  <conditionalFormatting sqref="F8">
    <cfRule type="cellIs" dxfId="15" priority="7" operator="notEqual">
      <formula>ROUND(C8/D8,2)</formula>
    </cfRule>
  </conditionalFormatting>
  <conditionalFormatting sqref="F10">
    <cfRule type="cellIs" dxfId="14" priority="8" operator="notEqual">
      <formula>ROUND(C10/D10,2)</formula>
    </cfRule>
  </conditionalFormatting>
  <conditionalFormatting sqref="F11">
    <cfRule type="cellIs" dxfId="13" priority="9" operator="notEqual">
      <formula>ROUND(C11/D11,2)</formula>
    </cfRule>
  </conditionalFormatting>
  <conditionalFormatting sqref="C13">
    <cfRule type="cellIs" dxfId="12" priority="10" operator="lessThanOrEqual">
      <formula>C15</formula>
    </cfRule>
  </conditionalFormatting>
  <conditionalFormatting sqref="D13">
    <cfRule type="cellIs" dxfId="11" priority="11" operator="lessThanOrEqual">
      <formula>D15</formula>
    </cfRule>
  </conditionalFormatting>
  <conditionalFormatting sqref="F13">
    <cfRule type="cellIs" dxfId="10" priority="12" operator="notEqual">
      <formula>ROUND(C13/D13,2)</formula>
    </cfRule>
  </conditionalFormatting>
  <conditionalFormatting sqref="C14">
    <cfRule type="cellIs" dxfId="9" priority="13" operator="notEqual">
      <formula>ROUND(C13/C18,2)</formula>
    </cfRule>
  </conditionalFormatting>
  <conditionalFormatting sqref="D14">
    <cfRule type="cellIs" dxfId="8" priority="14" operator="notEqual">
      <formula>ROUND(D13/D18,2)</formula>
    </cfRule>
  </conditionalFormatting>
  <conditionalFormatting sqref="C15">
    <cfRule type="cellIs" dxfId="7" priority="15" operator="lessThanOrEqual">
      <formula>C17</formula>
    </cfRule>
  </conditionalFormatting>
  <conditionalFormatting sqref="D15">
    <cfRule type="cellIs" dxfId="6" priority="16" operator="lessThanOrEqual">
      <formula>D17</formula>
    </cfRule>
  </conditionalFormatting>
  <conditionalFormatting sqref="F15">
    <cfRule type="cellIs" dxfId="5" priority="17" operator="notEqual">
      <formula>ROUND(C15/D15,2)</formula>
    </cfRule>
  </conditionalFormatting>
  <conditionalFormatting sqref="F17">
    <cfRule type="cellIs" dxfId="4" priority="18" operator="notEqual">
      <formula>ROUND(C17/D17,2)</formula>
    </cfRule>
  </conditionalFormatting>
  <conditionalFormatting sqref="C18">
    <cfRule type="cellIs" dxfId="3" priority="19" operator="lessThanOrEqual">
      <formula>C20</formula>
    </cfRule>
  </conditionalFormatting>
  <conditionalFormatting sqref="D18">
    <cfRule type="cellIs" dxfId="2" priority="20" operator="lessThanOrEqual">
      <formula>D20</formula>
    </cfRule>
  </conditionalFormatting>
  <conditionalFormatting sqref="F18">
    <cfRule type="cellIs" dxfId="1" priority="21" operator="notEqual">
      <formula>ROUND(C18/D18,2)</formula>
    </cfRule>
  </conditionalFormatting>
  <conditionalFormatting sqref="F20">
    <cfRule type="cellIs" dxfId="0" priority="22" operator="notEqual">
      <formula>ROUND(C20/D20,2)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2026-01-12T11:03:21Z</dcterms:created>
  <dcterms:modified xsi:type="dcterms:W3CDTF">2026-01-12T12:29:06Z</dcterms:modified>
</cp:coreProperties>
</file>