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24" i="2" l="1"/>
  <c r="G22" i="2"/>
  <c r="G21" i="2"/>
  <c r="G19" i="2"/>
  <c r="G18" i="2"/>
  <c r="G16" i="2"/>
  <c r="G15" i="2"/>
  <c r="G14" i="2"/>
  <c r="G13" i="2"/>
  <c r="G11" i="2"/>
  <c r="G10" i="2"/>
  <c r="G8" i="2"/>
  <c r="G7" i="2"/>
  <c r="G6" i="2"/>
</calcChain>
</file>

<file path=xl/sharedStrings.xml><?xml version="1.0" encoding="utf-8"?>
<sst xmlns="http://schemas.openxmlformats.org/spreadsheetml/2006/main" count="81" uniqueCount="73">
  <si>
    <t>Код страны:</t>
  </si>
  <si>
    <t/>
  </si>
  <si>
    <t>Страна:</t>
  </si>
  <si>
    <t>Код шаблона</t>
  </si>
  <si>
    <t>S24.14.2</t>
  </si>
  <si>
    <t>Название секции</t>
  </si>
  <si>
    <t>S24.Вопросник № 14 по статистике занятости и безработицы</t>
  </si>
  <si>
    <t>Название формы</t>
  </si>
  <si>
    <t>14.2.Безработные, зарегистрированные в органах службы занятости населения</t>
  </si>
  <si>
    <t>Версия шаблона</t>
  </si>
  <si>
    <t>2025</t>
  </si>
  <si>
    <t>Период формы/дата предоставления</t>
  </si>
  <si>
    <t>Месяц, 20 числа каждого месяца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</si>
  <si>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</si>
  <si>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</si>
  <si>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</si>
  <si>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</si>
  <si>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Человек</t>
  </si>
  <si>
    <t>В % к</t>
  </si>
  <si>
    <t>отчетный период</t>
  </si>
  <si>
    <t>соответствующий период предыдущего года</t>
  </si>
  <si>
    <t>предыдущему периоду</t>
  </si>
  <si>
    <t>соответствующему периоду предыдущего года</t>
  </si>
  <si>
    <t>2</t>
  </si>
  <si>
    <t>3</t>
  </si>
  <si>
    <t>4</t>
  </si>
  <si>
    <t>               За месяц</t>
  </si>
  <si>
    <t>Численность незанятых граждан, обратившихся в службы занятости населения</t>
  </si>
  <si>
    <t>01</t>
  </si>
  <si>
    <t>Численность признанных безработными</t>
  </si>
  <si>
    <t>02</t>
  </si>
  <si>
    <t>Численность трудоустроенных</t>
  </si>
  <si>
    <t>03</t>
  </si>
  <si>
    <t>      из строки 03</t>
  </si>
  <si>
    <t>      безработных</t>
  </si>
  <si>
    <t>04</t>
  </si>
  <si>
    <t>Средний размер пособия (нац. валюта)</t>
  </si>
  <si>
    <t>05</t>
  </si>
  <si>
    <t>               На конец месяца:</t>
  </si>
  <si>
    <t>Численность незанятых</t>
  </si>
  <si>
    <t>06</t>
  </si>
  <si>
    <t>Численность незанятых в расчете на 100 вакансий</t>
  </si>
  <si>
    <t>07</t>
  </si>
  <si>
    <t>Проходят профессиональное обучение</t>
  </si>
  <si>
    <t>08</t>
  </si>
  <si>
    <t>Принимают участие в общественных работах</t>
  </si>
  <si>
    <t>09</t>
  </si>
  <si>
    <t>      из строки 09</t>
  </si>
  <si>
    <t>      безработные</t>
  </si>
  <si>
    <t>10</t>
  </si>
  <si>
    <t>Численность безработных</t>
  </si>
  <si>
    <t>11</t>
  </si>
  <si>
    <t>      из строки 11</t>
  </si>
  <si>
    <t>      получающих пособие</t>
  </si>
  <si>
    <t>12</t>
  </si>
  <si>
    <t>Число свободных рабочих мест</t>
  </si>
  <si>
    <t>13</t>
  </si>
  <si>
    <t>      из строки 13</t>
  </si>
  <si>
    <t>      по рабочим профессиям</t>
  </si>
  <si>
    <t>14</t>
  </si>
  <si>
    <t>Уровень зарегистрированной безработицы (%)</t>
  </si>
  <si>
    <t>15</t>
  </si>
  <si>
    <t>Уровень зарегистрированной безработицы мужчин (%)</t>
  </si>
  <si>
    <t>16</t>
  </si>
  <si>
    <t>Уровень зарегистрированной безработицы женщин(%)</t>
  </si>
  <si>
    <t>17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</si>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</sst>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2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7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45688.609780092593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showGridLines="0" tabSelected="1" workbookViewId="0">
      <selection sqref="A1:F1"/>
    </sheetView>
  </sheetViews>
  <sheetFormatPr defaultRowHeight="15" x14ac:dyDescent="0.25"/>
  <cols>
    <col min="1" max="1" width="79.5703125" customWidth="1"/>
    <col min="2" max="2" width="10" customWidth="1"/>
    <col min="7" max="7" width="250" customWidth="1"/>
  </cols>
  <sheetData>
    <row r="1" spans="1:7" ht="50.1" customHeight="1" x14ac:dyDescent="0.25">
      <c r="A1" s="10" t="s">
        <v>14</v>
      </c>
      <c r="B1" s="11"/>
      <c r="C1" s="11"/>
      <c r="D1" s="11"/>
      <c r="E1" s="11"/>
      <c r="F1" s="11"/>
    </row>
    <row r="2" spans="1:7" x14ac:dyDescent="0.25">
      <c r="A2" s="12" t="s">
        <v>15</v>
      </c>
      <c r="B2" s="12" t="s">
        <v>16</v>
      </c>
      <c r="C2" s="12" t="s">
        <v>17</v>
      </c>
      <c r="D2" s="12"/>
      <c r="E2" s="12" t="s">
        <v>18</v>
      </c>
      <c r="F2" s="12"/>
    </row>
    <row r="3" spans="1:7" ht="105" x14ac:dyDescent="0.25">
      <c r="A3" s="12"/>
      <c r="B3" s="12"/>
      <c r="C3" s="1" t="s">
        <v>19</v>
      </c>
      <c r="D3" s="1" t="s">
        <v>20</v>
      </c>
      <c r="E3" s="1" t="s">
        <v>21</v>
      </c>
      <c r="F3" s="1" t="s">
        <v>22</v>
      </c>
    </row>
    <row r="4" spans="1:7" x14ac:dyDescent="0.25">
      <c r="A4" s="12"/>
      <c r="B4" s="12"/>
      <c r="C4" s="1" t="s">
        <v>14</v>
      </c>
      <c r="D4" s="1" t="s">
        <v>23</v>
      </c>
      <c r="E4" s="1" t="s">
        <v>24</v>
      </c>
      <c r="F4" s="1" t="s">
        <v>25</v>
      </c>
    </row>
    <row r="5" spans="1:7" ht="30" customHeight="1" x14ac:dyDescent="0.25">
      <c r="A5" s="2" t="s">
        <v>26</v>
      </c>
      <c r="B5" s="1"/>
      <c r="C5" s="13"/>
      <c r="D5" s="13"/>
      <c r="E5" s="13"/>
      <c r="F5" s="13"/>
    </row>
    <row r="6" spans="1:7" ht="30" customHeight="1" x14ac:dyDescent="0.25">
      <c r="A6" s="2" t="s">
        <v>27</v>
      </c>
      <c r="B6" s="1" t="s">
        <v>28</v>
      </c>
      <c r="C6" s="7"/>
      <c r="D6" s="7"/>
      <c r="E6" s="7"/>
      <c r="F6" s="7"/>
      <c r="G6" s="3" t="str">
        <f>IFERROR(IF(C6&gt;C7," "," Стр. 01, Гр. 1 [C6]  д.б. &gt; [C7] {" &amp; C7 &amp; "}.")," ") &amp; IFERROR(IF(D6&gt;D7," "," Стр. 01, Гр. 2 [D6]  д.б. &gt; [D7] {" &amp; D7 &amp; "}.")," ") &amp; IFERROR(IF(F6=ROUND(C6/D6,2)," "," Стр. 01, Гр. 4 [F6]  д.б. = [Окр(C6/D6,2)] {" &amp; ROUND(C6/D6,2) &amp; "}.")," ")</f>
        <v xml:space="preserve"> Стр. 01, Гр. 1 [C6]  д.б. &gt; [C7] {}. Стр. 01, Гр. 2 [D6]  д.б. &gt; [D7] {}. </v>
      </c>
    </row>
    <row r="7" spans="1:7" ht="30" customHeight="1" x14ac:dyDescent="0.25">
      <c r="A7" s="2" t="s">
        <v>29</v>
      </c>
      <c r="B7" s="1" t="s">
        <v>30</v>
      </c>
      <c r="C7" s="7"/>
      <c r="D7" s="7"/>
      <c r="E7" s="7"/>
      <c r="F7" s="7"/>
      <c r="G7" s="3" t="str">
        <f>IFERROR(IF(F7=ROUND(C7/D7,2)," "," Стр. 02, Гр. 4 [F7]  д.б. = [Окр(C7/D7,2)] {" &amp; ROUND(C7/D7,2) &amp; "}.")," ")</f>
        <v xml:space="preserve"> </v>
      </c>
    </row>
    <row r="8" spans="1:7" ht="30" customHeight="1" x14ac:dyDescent="0.25">
      <c r="A8" s="2" t="s">
        <v>31</v>
      </c>
      <c r="B8" s="1" t="s">
        <v>32</v>
      </c>
      <c r="C8" s="7"/>
      <c r="D8" s="7"/>
      <c r="E8" s="7"/>
      <c r="F8" s="7"/>
      <c r="G8" s="3" t="str">
        <f>IFERROR(IF(C8&gt;C10," "," Стр. 03, Гр. 1 [C8]  д.б. &gt; [C10] {" &amp; C10 &amp; "}.")," ") &amp; IFERROR(IF(D8&gt;D10," "," Стр. 03, Гр. 2 [D8]  д.б. &gt; [D10] {" &amp; D10 &amp; "}.")," ") &amp; IFERROR(IF(F8=ROUND(C8/D8,2)," "," Стр. 03, Гр. 4 [F8]  д.б. = [Окр(C8/D8,2)] {" &amp; ROUND(C8/D8,2) &amp; "}.")," ")</f>
        <v xml:space="preserve"> Стр. 03, Гр. 1 [C8]  д.б. &gt; [C10] {}. Стр. 03, Гр. 2 [D8]  д.б. &gt; [D10] {}. </v>
      </c>
    </row>
    <row r="9" spans="1:7" ht="30" customHeight="1" x14ac:dyDescent="0.25">
      <c r="A9" s="2" t="s">
        <v>33</v>
      </c>
      <c r="B9" s="1"/>
      <c r="C9" s="13"/>
      <c r="D9" s="13"/>
      <c r="E9" s="13"/>
      <c r="F9" s="13"/>
    </row>
    <row r="10" spans="1:7" ht="30" customHeight="1" x14ac:dyDescent="0.25">
      <c r="A10" s="2" t="s">
        <v>34</v>
      </c>
      <c r="B10" s="1" t="s">
        <v>35</v>
      </c>
      <c r="C10" s="7"/>
      <c r="D10" s="7"/>
      <c r="E10" s="7"/>
      <c r="F10" s="7"/>
      <c r="G10" s="3" t="str">
        <f>IFERROR(IF(F10=ROUND(C10/D10,2)," "," Стр. 04, Гр. 4 [F10]  д.б. = [Окр(C10/D10,2)] {" &amp; ROUND(C10/D10,2) &amp; "}.")," ")</f>
        <v xml:space="preserve"> </v>
      </c>
    </row>
    <row r="11" spans="1:7" ht="30" customHeight="1" x14ac:dyDescent="0.25">
      <c r="A11" s="2" t="s">
        <v>36</v>
      </c>
      <c r="B11" s="1" t="s">
        <v>37</v>
      </c>
      <c r="C11" s="7"/>
      <c r="D11" s="7"/>
      <c r="E11" s="7"/>
      <c r="F11" s="7"/>
      <c r="G11" s="3" t="str">
        <f>IFERROR(IF(F11=ROUND(C11/D11,2)," "," Стр. 05, Гр. 4 [F11]  д.б. = [Окр(C11/D11,2)] {" &amp; ROUND(C11/D11,2) &amp; "}.")," ")</f>
        <v xml:space="preserve"> </v>
      </c>
    </row>
    <row r="12" spans="1:7" ht="30" customHeight="1" x14ac:dyDescent="0.25">
      <c r="A12" s="2" t="s">
        <v>38</v>
      </c>
      <c r="B12" s="1"/>
      <c r="C12" s="13"/>
      <c r="D12" s="13"/>
      <c r="E12" s="13"/>
      <c r="F12" s="13"/>
    </row>
    <row r="13" spans="1:7" ht="30" customHeight="1" x14ac:dyDescent="0.25">
      <c r="A13" s="2" t="s">
        <v>39</v>
      </c>
      <c r="B13" s="1" t="s">
        <v>40</v>
      </c>
      <c r="C13" s="7"/>
      <c r="D13" s="7"/>
      <c r="E13" s="7"/>
      <c r="F13" s="7"/>
      <c r="G13" s="3" t="str">
        <f>IFERROR(IF(C13&gt;C19," "," Стр. 06, Гр. 1 [C13]  д.б. &gt; [C19] {" &amp; C19 &amp; "}.")," ") &amp; IFERROR(IF(D13&gt;D19," "," Стр. 06, Гр. 2 [D13]  д.б. &gt; [D19] {" &amp; D19 &amp; "}.")," ") &amp; IFERROR(IF(F13=ROUND(C13/D13,2)," "," Стр. 06, Гр. 4 [F13]  д.б. = [Окр(C13/D13,2)] {" &amp; ROUND(C13/D13,2) &amp; "}.")," ")</f>
        <v xml:space="preserve"> Стр. 06, Гр. 1 [C13]  д.б. &gt; [C19] {}. Стр. 06, Гр. 2 [D13]  д.б. &gt; [D19] {}. </v>
      </c>
    </row>
    <row r="14" spans="1:7" ht="30" customHeight="1" x14ac:dyDescent="0.25">
      <c r="A14" s="2" t="s">
        <v>41</v>
      </c>
      <c r="B14" s="1" t="s">
        <v>42</v>
      </c>
      <c r="C14" s="7"/>
      <c r="D14" s="7"/>
      <c r="E14" s="7"/>
      <c r="F14" s="7"/>
      <c r="G14" s="3" t="str">
        <f>IFERROR(IF(C14=ROUND(C13/C22,2)," "," Стр. 07, Гр. 1 [C14]  д.б. = [Окр(C13/C22,2)] {" &amp; ROUND(C13/C22,2) &amp; "}.")," ") &amp; IFERROR(IF(D14=ROUND(D13/D22,2)," "," Стр. 07, Гр. 2 [D14]  д.б. = [Окр(D13/D22,2)] {" &amp; ROUND(D13/D22,2) &amp; "}.")," ")</f>
        <v xml:space="preserve">  </v>
      </c>
    </row>
    <row r="15" spans="1:7" ht="30" customHeight="1" x14ac:dyDescent="0.25">
      <c r="A15" s="2" t="s">
        <v>43</v>
      </c>
      <c r="B15" s="1" t="s">
        <v>44</v>
      </c>
      <c r="C15" s="7"/>
      <c r="D15" s="7"/>
      <c r="E15" s="7"/>
      <c r="F15" s="7"/>
      <c r="G15" s="3" t="str">
        <f>IFERROR(IF(F15=ROUND(C15/D15,2)," "," Стр. 08, Гр. 4 [F15]  д.б. = [Окр(C15/D15,2)] {" &amp; ROUND(C15/D15,2) &amp; "}.")," ")</f>
        <v xml:space="preserve"> </v>
      </c>
    </row>
    <row r="16" spans="1:7" ht="30" customHeight="1" x14ac:dyDescent="0.25">
      <c r="A16" s="2" t="s">
        <v>45</v>
      </c>
      <c r="B16" s="1" t="s">
        <v>46</v>
      </c>
      <c r="C16" s="7"/>
      <c r="D16" s="7"/>
      <c r="E16" s="7"/>
      <c r="F16" s="7"/>
      <c r="G16" s="3" t="str">
        <f>IFERROR(IF(C16&gt;C18," "," Стр. 09, Гр. 1 [C16]  д.б. &gt; [C18] {" &amp; C18 &amp; "}.")," ") &amp; IFERROR(IF(D16&gt;D18," "," Стр. 09, Гр. 2 [D16]  д.б. &gt; [D18] {" &amp; D18 &amp; "}.")," ") &amp; IFERROR(IF(F16=ROUND(C16/D16,2)," "," Стр. 09, Гр. 4 [F16]  д.б. = [Окр(C16/D16,2)] {" &amp; ROUND(C16/D16,2) &amp; "}.")," ")</f>
        <v xml:space="preserve"> Стр. 09, Гр. 1 [C16]  д.б. &gt; [C18] {}. Стр. 09, Гр. 2 [D16]  д.б. &gt; [D18] {}. </v>
      </c>
    </row>
    <row r="17" spans="1:7" ht="30" customHeight="1" x14ac:dyDescent="0.25">
      <c r="A17" s="2" t="s">
        <v>47</v>
      </c>
      <c r="B17" s="1"/>
      <c r="C17" s="13"/>
      <c r="D17" s="13"/>
      <c r="E17" s="13"/>
      <c r="F17" s="13"/>
    </row>
    <row r="18" spans="1:7" ht="30" customHeight="1" x14ac:dyDescent="0.25">
      <c r="A18" s="2" t="s">
        <v>48</v>
      </c>
      <c r="B18" s="1" t="s">
        <v>49</v>
      </c>
      <c r="C18" s="7"/>
      <c r="D18" s="7"/>
      <c r="E18" s="7"/>
      <c r="F18" s="7"/>
      <c r="G18" s="3" t="str">
        <f>IFERROR(IF(F18=ROUND(C18/D18,2)," "," Стр. 10, Гр. 4 [F18]  д.б. = [Окр(C18/D18,2)] {" &amp; ROUND(C18/D18,2) &amp; "}.")," ")</f>
        <v xml:space="preserve"> </v>
      </c>
    </row>
    <row r="19" spans="1:7" ht="30" customHeight="1" x14ac:dyDescent="0.25">
      <c r="A19" s="2" t="s">
        <v>50</v>
      </c>
      <c r="B19" s="1" t="s">
        <v>51</v>
      </c>
      <c r="C19" s="7"/>
      <c r="D19" s="7"/>
      <c r="E19" s="7"/>
      <c r="F19" s="7"/>
      <c r="G19" s="3" t="str">
        <f>IFERROR(IF(C19&gt;C21," "," Стр. 11, Гр. 1 [C19]  д.б. &gt; [C21] {" &amp; C21 &amp; "}.")," ") &amp; IFERROR(IF(D19&gt;D21," "," Стр. 11, Гр. 2 [D19]  д.б. &gt; [D21] {" &amp; D21 &amp; "}.")," ") &amp; IFERROR(IF(F19=ROUND(C19/D19,2)," "," Стр. 11, Гр. 4 [F19]  д.б. = [Окр(C19/D19,2)] {" &amp; ROUND(C19/D19,2) &amp; "}.")," ")</f>
        <v xml:space="preserve"> Стр. 11, Гр. 1 [C19]  д.б. &gt; [C21] {}. Стр. 11, Гр. 2 [D19]  д.б. &gt; [D21] {}. </v>
      </c>
    </row>
    <row r="20" spans="1:7" ht="30" customHeight="1" x14ac:dyDescent="0.25">
      <c r="A20" s="2" t="s">
        <v>52</v>
      </c>
      <c r="B20" s="1"/>
      <c r="C20" s="13"/>
      <c r="D20" s="13"/>
      <c r="E20" s="13"/>
      <c r="F20" s="13"/>
    </row>
    <row r="21" spans="1:7" ht="30" customHeight="1" x14ac:dyDescent="0.25">
      <c r="A21" s="2" t="s">
        <v>53</v>
      </c>
      <c r="B21" s="1" t="s">
        <v>54</v>
      </c>
      <c r="C21" s="7"/>
      <c r="D21" s="7"/>
      <c r="E21" s="7"/>
      <c r="F21" s="7"/>
      <c r="G21" s="3" t="str">
        <f>IFERROR(IF(F21=ROUND(C21/D21,2)," "," Стр. 12, Гр. 4 [F21]  д.б. = [Окр(C21/D21,2)] {" &amp; ROUND(C21/D21,2) &amp; "}.")," ")</f>
        <v xml:space="preserve"> </v>
      </c>
    </row>
    <row r="22" spans="1:7" ht="30" customHeight="1" x14ac:dyDescent="0.25">
      <c r="A22" s="2" t="s">
        <v>55</v>
      </c>
      <c r="B22" s="1" t="s">
        <v>56</v>
      </c>
      <c r="C22" s="7"/>
      <c r="D22" s="7"/>
      <c r="E22" s="7"/>
      <c r="F22" s="7"/>
      <c r="G22" s="3" t="str">
        <f>IFERROR(IF(C22&gt;C24," "," Стр. 13, Гр. 1 [C22]  д.б. &gt; [C24] {" &amp; C24 &amp; "}.")," ") &amp; IFERROR(IF(D22&gt;D24," "," Стр. 13, Гр. 2 [D22]  д.б. &gt; [D24] {" &amp; D24 &amp; "}.")," ") &amp; IFERROR(IF(F22=ROUND(C22/D22,2)," "," Стр. 13, Гр. 4 [F22]  д.б. = [Окр(C22/D22,2)] {" &amp; ROUND(C22/D22,2) &amp; "}.")," ")</f>
        <v xml:space="preserve"> Стр. 13, Гр. 1 [C22]  д.б. &gt; [C24] {}. Стр. 13, Гр. 2 [D22]  д.б. &gt; [D24] {}. </v>
      </c>
    </row>
    <row r="23" spans="1:7" ht="30" customHeight="1" x14ac:dyDescent="0.25">
      <c r="A23" s="2" t="s">
        <v>57</v>
      </c>
      <c r="B23" s="1"/>
      <c r="C23" s="13"/>
      <c r="D23" s="13"/>
      <c r="E23" s="13"/>
      <c r="F23" s="13"/>
    </row>
    <row r="24" spans="1:7" ht="30" customHeight="1" x14ac:dyDescent="0.25">
      <c r="A24" s="2" t="s">
        <v>58</v>
      </c>
      <c r="B24" s="1" t="s">
        <v>59</v>
      </c>
      <c r="C24" s="7"/>
      <c r="D24" s="7"/>
      <c r="E24" s="7"/>
      <c r="F24" s="7"/>
      <c r="G24" s="3" t="str">
        <f>IFERROR(IF(F24=ROUND(C24/D24,2)," "," Стр. 14, Гр. 4 [F24]  д.б. = [Окр(C24/D24,2)] {" &amp; ROUND(C24/D24,2) &amp; "}.")," ")</f>
        <v xml:space="preserve"> </v>
      </c>
    </row>
    <row r="25" spans="1:7" ht="30" customHeight="1" x14ac:dyDescent="0.25">
      <c r="A25" s="2" t="s">
        <v>60</v>
      </c>
      <c r="B25" s="1" t="s">
        <v>61</v>
      </c>
      <c r="C25" s="7"/>
      <c r="D25" s="7"/>
      <c r="E25" s="8"/>
      <c r="F25" s="9"/>
    </row>
    <row r="26" spans="1:7" ht="30" customHeight="1" x14ac:dyDescent="0.25">
      <c r="A26" s="2" t="s">
        <v>62</v>
      </c>
      <c r="B26" s="1" t="s">
        <v>63</v>
      </c>
      <c r="C26" s="7"/>
      <c r="D26" s="7"/>
      <c r="E26" s="7"/>
      <c r="F26" s="7"/>
    </row>
    <row r="27" spans="1:7" ht="30" customHeight="1" x14ac:dyDescent="0.25">
      <c r="A27" s="2" t="s">
        <v>64</v>
      </c>
      <c r="B27" s="1" t="s">
        <v>65</v>
      </c>
      <c r="C27" s="7"/>
      <c r="D27" s="7"/>
      <c r="E27" s="7"/>
      <c r="F27" s="7"/>
    </row>
    <row r="29" spans="1:7" x14ac:dyDescent="0.25">
      <c r="A29" s="6" t="s">
        <v>66</v>
      </c>
    </row>
    <row r="30" spans="1:7" ht="75" customHeight="1" x14ac:dyDescent="0.25">
      <c r="A30" s="14" t="s">
        <v>1</v>
      </c>
      <c r="B30" s="14"/>
      <c r="C30" s="14"/>
      <c r="D30" s="14"/>
      <c r="E30" s="14"/>
      <c r="F30" s="14"/>
    </row>
    <row r="31" spans="1:7" x14ac:dyDescent="0.25">
      <c r="A31" s="6" t="s">
        <v>67</v>
      </c>
    </row>
    <row r="32" spans="1:7" x14ac:dyDescent="0.25">
      <c r="A32" t="s">
        <v>68</v>
      </c>
      <c r="B32" s="14" t="s">
        <v>1</v>
      </c>
      <c r="C32" s="14"/>
      <c r="D32" s="14"/>
      <c r="E32" s="14"/>
    </row>
    <row r="33" spans="1:5" x14ac:dyDescent="0.25">
      <c r="A33" t="s">
        <v>69</v>
      </c>
      <c r="B33" s="14" t="s">
        <v>1</v>
      </c>
      <c r="C33" s="14"/>
      <c r="D33" s="14"/>
      <c r="E33" s="14"/>
    </row>
    <row r="34" spans="1:5" x14ac:dyDescent="0.25">
      <c r="A34" t="s">
        <v>70</v>
      </c>
      <c r="B34" s="14" t="s">
        <v>1</v>
      </c>
      <c r="C34" s="14"/>
      <c r="D34" s="14"/>
      <c r="E34" s="14"/>
    </row>
    <row r="35" spans="1:5" x14ac:dyDescent="0.25">
      <c r="A35" t="s">
        <v>71</v>
      </c>
      <c r="B35" s="14" t="s">
        <v>1</v>
      </c>
      <c r="C35" s="14"/>
      <c r="D35" s="14"/>
      <c r="E35" s="14"/>
    </row>
    <row r="36" spans="1:5" x14ac:dyDescent="0.25">
      <c r="A36" t="s">
        <v>72</v>
      </c>
      <c r="B36" s="14" t="s">
        <v>1</v>
      </c>
      <c r="C36" s="14"/>
      <c r="D36" s="14"/>
      <c r="E36" s="14"/>
    </row>
  </sheetData>
  <sheetProtection password="CF66" sheet="1" objects="1" scenarios="1" formatColumns="0" formatRows="0"/>
  <mergeCells count="17">
    <mergeCell ref="B35:E35"/>
    <mergeCell ref="B36:E36"/>
    <mergeCell ref="C23:F23"/>
    <mergeCell ref="A30:F30"/>
    <mergeCell ref="B32:E32"/>
    <mergeCell ref="B33:E33"/>
    <mergeCell ref="B34:E34"/>
    <mergeCell ref="C5:F5"/>
    <mergeCell ref="C9:F9"/>
    <mergeCell ref="C12:F12"/>
    <mergeCell ref="C17:F17"/>
    <mergeCell ref="C20:F20"/>
    <mergeCell ref="A1:F1"/>
    <mergeCell ref="A2:A4"/>
    <mergeCell ref="B2:B4"/>
    <mergeCell ref="C2:D2"/>
    <mergeCell ref="E2:F2"/>
  </mergeCells>
  <conditionalFormatting sqref="C6">
    <cfRule type="cellIs" dxfId="26" priority="1" operator="lessThanOrEqual">
      <formula>C7</formula>
    </cfRule>
  </conditionalFormatting>
  <conditionalFormatting sqref="D6">
    <cfRule type="cellIs" dxfId="25" priority="2" operator="lessThanOrEqual">
      <formula>D7</formula>
    </cfRule>
  </conditionalFormatting>
  <conditionalFormatting sqref="F6">
    <cfRule type="cellIs" dxfId="24" priority="3" operator="notEqual">
      <formula>ROUND(C6/D6,2)</formula>
    </cfRule>
  </conditionalFormatting>
  <conditionalFormatting sqref="F7">
    <cfRule type="cellIs" dxfId="23" priority="4" operator="notEqual">
      <formula>ROUND(C7/D7,2)</formula>
    </cfRule>
  </conditionalFormatting>
  <conditionalFormatting sqref="C8">
    <cfRule type="cellIs" dxfId="22" priority="5" operator="lessThanOrEqual">
      <formula>C10</formula>
    </cfRule>
  </conditionalFormatting>
  <conditionalFormatting sqref="D8">
    <cfRule type="cellIs" dxfId="21" priority="6" operator="lessThanOrEqual">
      <formula>D10</formula>
    </cfRule>
  </conditionalFormatting>
  <conditionalFormatting sqref="F8">
    <cfRule type="cellIs" dxfId="20" priority="7" operator="notEqual">
      <formula>ROUND(C8/D8,2)</formula>
    </cfRule>
  </conditionalFormatting>
  <conditionalFormatting sqref="F10">
    <cfRule type="cellIs" dxfId="19" priority="8" operator="notEqual">
      <formula>ROUND(C10/D10,2)</formula>
    </cfRule>
  </conditionalFormatting>
  <conditionalFormatting sqref="F11">
    <cfRule type="cellIs" dxfId="18" priority="9" operator="notEqual">
      <formula>ROUND(C11/D11,2)</formula>
    </cfRule>
  </conditionalFormatting>
  <conditionalFormatting sqref="C13">
    <cfRule type="cellIs" dxfId="17" priority="10" operator="lessThanOrEqual">
      <formula>C19</formula>
    </cfRule>
  </conditionalFormatting>
  <conditionalFormatting sqref="D13">
    <cfRule type="cellIs" dxfId="16" priority="11" operator="lessThanOrEqual">
      <formula>D19</formula>
    </cfRule>
  </conditionalFormatting>
  <conditionalFormatting sqref="F13">
    <cfRule type="cellIs" dxfId="15" priority="12" operator="notEqual">
      <formula>ROUND(C13/D13,2)</formula>
    </cfRule>
  </conditionalFormatting>
  <conditionalFormatting sqref="C14">
    <cfRule type="cellIs" dxfId="14" priority="13" operator="notEqual">
      <formula>ROUND(C13/C22,2)</formula>
    </cfRule>
  </conditionalFormatting>
  <conditionalFormatting sqref="D14">
    <cfRule type="cellIs" dxfId="13" priority="14" operator="notEqual">
      <formula>ROUND(D13/D22,2)</formula>
    </cfRule>
  </conditionalFormatting>
  <conditionalFormatting sqref="F15">
    <cfRule type="cellIs" dxfId="12" priority="15" operator="notEqual">
      <formula>ROUND(C15/D15,2)</formula>
    </cfRule>
  </conditionalFormatting>
  <conditionalFormatting sqref="C16">
    <cfRule type="cellIs" dxfId="11" priority="16" operator="lessThanOrEqual">
      <formula>C18</formula>
    </cfRule>
  </conditionalFormatting>
  <conditionalFormatting sqref="D16">
    <cfRule type="cellIs" dxfId="10" priority="17" operator="lessThanOrEqual">
      <formula>D18</formula>
    </cfRule>
  </conditionalFormatting>
  <conditionalFormatting sqref="F16">
    <cfRule type="cellIs" dxfId="9" priority="18" operator="notEqual">
      <formula>ROUND(C16/D16,2)</formula>
    </cfRule>
  </conditionalFormatting>
  <conditionalFormatting sqref="F18">
    <cfRule type="cellIs" dxfId="8" priority="19" operator="notEqual">
      <formula>ROUND(C18/D18,2)</formula>
    </cfRule>
  </conditionalFormatting>
  <conditionalFormatting sqref="C19">
    <cfRule type="cellIs" dxfId="7" priority="20" operator="lessThanOrEqual">
      <formula>C21</formula>
    </cfRule>
  </conditionalFormatting>
  <conditionalFormatting sqref="D19">
    <cfRule type="cellIs" dxfId="6" priority="21" operator="lessThanOrEqual">
      <formula>D21</formula>
    </cfRule>
  </conditionalFormatting>
  <conditionalFormatting sqref="F19">
    <cfRule type="cellIs" dxfId="5" priority="22" operator="notEqual">
      <formula>ROUND(C19/D19,2)</formula>
    </cfRule>
  </conditionalFormatting>
  <conditionalFormatting sqref="F21">
    <cfRule type="cellIs" dxfId="4" priority="23" operator="notEqual">
      <formula>ROUND(C21/D21,2)</formula>
    </cfRule>
  </conditionalFormatting>
  <conditionalFormatting sqref="C22">
    <cfRule type="cellIs" dxfId="3" priority="24" operator="lessThanOrEqual">
      <formula>C24</formula>
    </cfRule>
  </conditionalFormatting>
  <conditionalFormatting sqref="D22">
    <cfRule type="cellIs" dxfId="2" priority="25" operator="lessThanOrEqual">
      <formula>D24</formula>
    </cfRule>
  </conditionalFormatting>
  <conditionalFormatting sqref="F22">
    <cfRule type="cellIs" dxfId="1" priority="26" operator="notEqual">
      <formula>ROUND(C22/D22,2)</formula>
    </cfRule>
  </conditionalFormatting>
  <conditionalFormatting sqref="F24">
    <cfRule type="cellIs" dxfId="0" priority="27" operator="notEqual">
      <formula>ROUND(C24/D24,2)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2024-12-18T11:38:04Z</dcterms:created>
  <dcterms:modified xsi:type="dcterms:W3CDTF">2024-12-18T11:43:54Z</dcterms:modified>
</cp:coreProperties>
</file>