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6" i="2" l="1"/>
  <c r="E22" i="2"/>
  <c r="E14" i="2"/>
  <c r="E10" i="2"/>
  <c r="E9" i="2"/>
  <c r="E8" i="2"/>
  <c r="E6" i="2"/>
  <c r="E4" i="2"/>
  <c r="D2" i="2"/>
  <c r="C2" i="2"/>
</calcChain>
</file>

<file path=xl/sharedStrings.xml><?xml version="1.0" encoding="utf-8"?>
<sst xmlns="http://schemas.openxmlformats.org/spreadsheetml/2006/main" count="82" uniqueCount="70">
  <si>
    <t>Код страны:</t>
  </si>
  <si>
    <t/>
  </si>
  <si>
    <t>Страна:</t>
  </si>
  <si>
    <t>Код шаблона</t>
  </si>
  <si>
    <t>S18.8.5</t>
  </si>
  <si>
    <t>Название секции</t>
  </si>
  <si>
    <t>S18.Вопросник № 08 по статистике транспорта</t>
  </si>
  <si>
    <t>Название формы</t>
  </si>
  <si>
    <t>8.5.Эксплуатационная длина путей сообщения (на конец года, километров)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</si>
  <si>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</si>
  <si>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</si>
  <si>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</si>
  <si>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</si>
  <si>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</si>
  <si>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</si>
  <si>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</si>
  <si>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</si>
  <si>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</si>
  <si>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Железнодорожные пути - всего</t>
  </si>
  <si>
    <t>01</t>
  </si>
  <si>
    <t>         в том числе:</t>
  </si>
  <si>
    <t>      общего пользования</t>
  </si>
  <si>
    <t>02</t>
  </si>
  <si>
    <t>               из них:</t>
  </si>
  <si>
    <t>            электрифицированные</t>
  </si>
  <si>
    <t>03</t>
  </si>
  <si>
    <t>            с тепловозной тягой</t>
  </si>
  <si>
    <t>04</t>
  </si>
  <si>
    <t>      необщего пользования</t>
  </si>
  <si>
    <t>05</t>
  </si>
  <si>
    <t>Метрополитенные пути 1)</t>
  </si>
  <si>
    <t>06</t>
  </si>
  <si>
    <t>Трамвайные пути 1)</t>
  </si>
  <si>
    <t>07</t>
  </si>
  <si>
    <t>Троллейбусные линии 1)</t>
  </si>
  <si>
    <t>08</t>
  </si>
  <si>
    <t>Магистральные трубопроводы - всего</t>
  </si>
  <si>
    <t>09</t>
  </si>
  <si>
    <t>            нефтепроводы</t>
  </si>
  <si>
    <t>10</t>
  </si>
  <si>
    <t>            нефтепродуктопроводы</t>
  </si>
  <si>
    <t>11</t>
  </si>
  <si>
    <t>            газопроводы</t>
  </si>
  <si>
    <t>12</t>
  </si>
  <si>
    <t>Внутренние водные судоходные пути</t>
  </si>
  <si>
    <t>13</t>
  </si>
  <si>
    <t>      Внутренние водные судоходные пути со знаками судоходности</t>
  </si>
  <si>
    <t>14</t>
  </si>
  <si>
    <t>      Искусственные внутренние водные судоходные пути</t>
  </si>
  <si>
    <t>15</t>
  </si>
  <si>
    <t>Автомобильные дороги - всего</t>
  </si>
  <si>
    <t>16</t>
  </si>
  <si>
    <t>            общего пользования</t>
  </si>
  <si>
    <t>17</t>
  </si>
  <si>
    <t>            необщего пользования</t>
  </si>
  <si>
    <t>18</t>
  </si>
  <si>
    <t>      Из общей протяженности автомобильных дорог - дороги с твердым покрытием - всего</t>
  </si>
  <si>
    <t>19</t>
  </si>
  <si>
    <t>20</t>
  </si>
  <si>
    <t>необщего пользования</t>
  </si>
  <si>
    <t>21</t>
  </si>
  <si>
    <t>Примечание</t>
  </si>
  <si>
    <t>1)   В двухпутном исчислении. Значность граф 1 и 2 - 7 знаков, целые числа.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</si>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</sst>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46022.551087962966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workbookViewId="0"/>
  </sheetViews>
  <sheetFormatPr defaultRowHeight="15" x14ac:dyDescent="0.25"/>
  <cols>
    <col min="1" max="1" width="85.710937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30" customHeight="1" x14ac:dyDescent="0.25">
      <c r="A4" s="2" t="s">
        <v>18</v>
      </c>
      <c r="B4" s="1" t="s">
        <v>19</v>
      </c>
      <c r="C4" s="7"/>
      <c r="D4" s="7"/>
      <c r="E4" s="3" t="str">
        <f>IFERROR(IF(C4=ROUND(C6+C10,0)," "," Стр. 01, Гр. 1 [C4]  д.б. = [Окр(C6+C10,0)] {" &amp; ROUND(C6+C10,0) &amp; "}.")," ") &amp; IFERROR(IF(D4=ROUND(D6+D10,0)," "," Стр. 01, Гр. 2 [D4]  д.б. = [Окр(D6+D10,0)] {" &amp; ROUND(D6+D10,0) &amp; "}.")," ")</f>
        <v xml:space="preserve">  </v>
      </c>
    </row>
    <row r="5" spans="1:5" ht="30" customHeight="1" x14ac:dyDescent="0.25">
      <c r="A5" s="2" t="s">
        <v>20</v>
      </c>
      <c r="B5" s="1"/>
      <c r="C5" s="11"/>
      <c r="D5" s="11"/>
    </row>
    <row r="6" spans="1:5" ht="30" customHeight="1" x14ac:dyDescent="0.25">
      <c r="A6" s="2" t="s">
        <v>21</v>
      </c>
      <c r="B6" s="1" t="s">
        <v>22</v>
      </c>
      <c r="C6" s="7"/>
      <c r="D6" s="7"/>
      <c r="E6" s="3" t="str">
        <f>IFERROR(IF(C6&lt;C4," "," Стр. 02, Гр. 1 [C6]  д.б. &lt; [C4] {" &amp; C4 &amp; "}.")," ") &amp; IFERROR(IF(D6&lt;D4," "," Стр. 02, Гр. 2 [D6]  д.б. &lt; [D4] {" &amp; D4 &amp; "}.")," ")</f>
        <v xml:space="preserve"> Стр. 02, Гр. 1 [C6]  д.б. &lt; [C4] {}. Стр. 02, Гр. 2 [D6]  д.б. &lt; [D4] {}.</v>
      </c>
    </row>
    <row r="7" spans="1:5" ht="30" customHeight="1" x14ac:dyDescent="0.25">
      <c r="A7" s="2" t="s">
        <v>23</v>
      </c>
      <c r="B7" s="1"/>
      <c r="C7" s="11"/>
      <c r="D7" s="11"/>
    </row>
    <row r="8" spans="1:5" ht="30" customHeight="1" x14ac:dyDescent="0.25">
      <c r="A8" s="2" t="s">
        <v>24</v>
      </c>
      <c r="B8" s="1" t="s">
        <v>25</v>
      </c>
      <c r="C8" s="7"/>
      <c r="D8" s="7"/>
      <c r="E8" s="3" t="str">
        <f>IFERROR(IF(C8&lt;C6," "," Стр. 03, Гр. 1 [C8]  д.б. &lt; [C6] {" &amp; C6 &amp; "}.")," ") &amp; IFERROR(IF(D8&lt;D6," "," Стр. 03, Гр. 2 [D8]  д.б. &lt; [D6] {" &amp; D6 &amp; "}.")," ")</f>
        <v xml:space="preserve"> Стр. 03, Гр. 1 [C8]  д.б. &lt; [C6] {}. Стр. 03, Гр. 2 [D8]  д.б. &lt; [D6] {}.</v>
      </c>
    </row>
    <row r="9" spans="1:5" ht="30" customHeight="1" x14ac:dyDescent="0.25">
      <c r="A9" s="2" t="s">
        <v>26</v>
      </c>
      <c r="B9" s="1" t="s">
        <v>27</v>
      </c>
      <c r="C9" s="7"/>
      <c r="D9" s="7"/>
      <c r="E9" s="3" t="str">
        <f>IFERROR(IF(C9&lt;C6," "," Стр. 04, Гр. 1 [C9]  д.б. &lt; [C6] {" &amp; C6 &amp; "}.")," ") &amp; IFERROR(IF(D9&lt;D6," "," Стр. 04, Гр. 2 [D9]  д.б. &lt; [D6] {" &amp; D6 &amp; "}.")," ")</f>
        <v xml:space="preserve"> Стр. 04, Гр. 1 [C9]  д.б. &lt; [C6] {}. Стр. 04, Гр. 2 [D9]  д.б. &lt; [D6] {}.</v>
      </c>
    </row>
    <row r="10" spans="1:5" ht="30" customHeight="1" x14ac:dyDescent="0.25">
      <c r="A10" s="2" t="s">
        <v>28</v>
      </c>
      <c r="B10" s="1" t="s">
        <v>29</v>
      </c>
      <c r="C10" s="7"/>
      <c r="D10" s="7"/>
      <c r="E10" s="3" t="str">
        <f>IFERROR(IF(C10&lt;C6," "," Стр. 05, Гр. 1 [C10]  д.б. &lt; [C6] {" &amp; C6 &amp; "}.")," ") &amp; IFERROR(IF(D10&lt;D6," "," Стр. 05, Гр. 2 [D10]  д.б. &lt; [D6] {" &amp; D6 &amp; "}.")," ")</f>
        <v xml:space="preserve"> Стр. 05, Гр. 1 [C10]  д.б. &lt; [C6] {}. Стр. 05, Гр. 2 [D10]  д.б. &lt; [D6] {}.</v>
      </c>
    </row>
    <row r="11" spans="1:5" ht="30" customHeight="1" x14ac:dyDescent="0.25">
      <c r="A11" s="2" t="s">
        <v>30</v>
      </c>
      <c r="B11" s="1" t="s">
        <v>31</v>
      </c>
      <c r="C11" s="7"/>
      <c r="D11" s="7"/>
    </row>
    <row r="12" spans="1:5" ht="30" customHeight="1" x14ac:dyDescent="0.25">
      <c r="A12" s="2" t="s">
        <v>32</v>
      </c>
      <c r="B12" s="1" t="s">
        <v>33</v>
      </c>
      <c r="C12" s="7"/>
      <c r="D12" s="7"/>
    </row>
    <row r="13" spans="1:5" ht="30" customHeight="1" x14ac:dyDescent="0.25">
      <c r="A13" s="2" t="s">
        <v>34</v>
      </c>
      <c r="B13" s="1" t="s">
        <v>35</v>
      </c>
      <c r="C13" s="7"/>
      <c r="D13" s="7"/>
    </row>
    <row r="14" spans="1:5" ht="30" customHeight="1" x14ac:dyDescent="0.25">
      <c r="A14" s="2" t="s">
        <v>36</v>
      </c>
      <c r="B14" s="1" t="s">
        <v>37</v>
      </c>
      <c r="C14" s="7"/>
      <c r="D14" s="7"/>
      <c r="E14" s="3" t="str">
        <f>IFERROR(IF(C14=ROUND(SUM(C16:C18),0)," "," Стр. 09, Гр. 1 [C14]  д.б. = [Окр(Сум(C16:C18),0)] {" &amp; ROUND(SUM(C16:C18),0) &amp; "}.")," ") &amp; IFERROR(IF(D14=ROUND(SUM(D16:D18),0)," "," Стр. 09, Гр. 2 [D14]  д.б. = [Окр(Сум(D16:D18),0)] {" &amp; ROUND(SUM(D16:D18),0) &amp; "}.")," ")</f>
        <v xml:space="preserve">  </v>
      </c>
    </row>
    <row r="15" spans="1:5" ht="30" customHeight="1" x14ac:dyDescent="0.25">
      <c r="A15" s="2" t="s">
        <v>20</v>
      </c>
      <c r="B15" s="1"/>
      <c r="C15" s="11"/>
      <c r="D15" s="11"/>
    </row>
    <row r="16" spans="1:5" ht="30" customHeight="1" x14ac:dyDescent="0.25">
      <c r="A16" s="2" t="s">
        <v>38</v>
      </c>
      <c r="B16" s="1" t="s">
        <v>39</v>
      </c>
      <c r="C16" s="7"/>
      <c r="D16" s="7"/>
    </row>
    <row r="17" spans="1:5" ht="30" customHeight="1" x14ac:dyDescent="0.25">
      <c r="A17" s="2" t="s">
        <v>40</v>
      </c>
      <c r="B17" s="1" t="s">
        <v>41</v>
      </c>
      <c r="C17" s="7"/>
      <c r="D17" s="7"/>
    </row>
    <row r="18" spans="1:5" ht="30" customHeight="1" x14ac:dyDescent="0.25">
      <c r="A18" s="2" t="s">
        <v>42</v>
      </c>
      <c r="B18" s="1" t="s">
        <v>43</v>
      </c>
      <c r="C18" s="7"/>
      <c r="D18" s="7"/>
    </row>
    <row r="19" spans="1:5" ht="30" customHeight="1" x14ac:dyDescent="0.25">
      <c r="A19" s="2" t="s">
        <v>44</v>
      </c>
      <c r="B19" s="1" t="s">
        <v>45</v>
      </c>
      <c r="C19" s="7"/>
      <c r="D19" s="7"/>
    </row>
    <row r="20" spans="1:5" ht="30" customHeight="1" x14ac:dyDescent="0.25">
      <c r="A20" s="2" t="s">
        <v>46</v>
      </c>
      <c r="B20" s="1" t="s">
        <v>47</v>
      </c>
      <c r="C20" s="7"/>
      <c r="D20" s="7"/>
    </row>
    <row r="21" spans="1:5" ht="30" customHeight="1" x14ac:dyDescent="0.25">
      <c r="A21" s="2" t="s">
        <v>48</v>
      </c>
      <c r="B21" s="1" t="s">
        <v>49</v>
      </c>
      <c r="C21" s="7"/>
      <c r="D21" s="7"/>
    </row>
    <row r="22" spans="1:5" ht="30" customHeight="1" x14ac:dyDescent="0.25">
      <c r="A22" s="2" t="s">
        <v>50</v>
      </c>
      <c r="B22" s="1" t="s">
        <v>51</v>
      </c>
      <c r="C22" s="7"/>
      <c r="D22" s="7"/>
      <c r="E22" s="3" t="str">
        <f>IFERROR(IF(C22=ROUND(SUM(C24:C25),0)," "," Стр. 16, Гр. 1 [C22]  д.б. = [Окр(Сум(C24:C25),0)] {" &amp; ROUND(SUM(C24:C25),0) &amp; "}.")," ") &amp; IFERROR(IF(D22=ROUND(SUM(D24:D25),0)," "," Стр. 16, Гр. 2 [D22]  д.б. = [Окр(Сум(D24:D25),0)] {" &amp; ROUND(SUM(D24:D25),0) &amp; "}.")," ")</f>
        <v xml:space="preserve">  </v>
      </c>
    </row>
    <row r="23" spans="1:5" ht="30" customHeight="1" x14ac:dyDescent="0.25">
      <c r="A23" s="2" t="s">
        <v>20</v>
      </c>
      <c r="B23" s="1"/>
      <c r="C23" s="11"/>
      <c r="D23" s="11"/>
    </row>
    <row r="24" spans="1:5" ht="30" customHeight="1" x14ac:dyDescent="0.25">
      <c r="A24" s="2" t="s">
        <v>52</v>
      </c>
      <c r="B24" s="1" t="s">
        <v>53</v>
      </c>
      <c r="C24" s="7"/>
      <c r="D24" s="7"/>
    </row>
    <row r="25" spans="1:5" ht="30" customHeight="1" x14ac:dyDescent="0.25">
      <c r="A25" s="2" t="s">
        <v>54</v>
      </c>
      <c r="B25" s="1" t="s">
        <v>55</v>
      </c>
      <c r="C25" s="7"/>
      <c r="D25" s="7"/>
    </row>
    <row r="26" spans="1:5" ht="30" customHeight="1" x14ac:dyDescent="0.25">
      <c r="A26" s="2" t="s">
        <v>56</v>
      </c>
      <c r="B26" s="1" t="s">
        <v>57</v>
      </c>
      <c r="C26" s="7"/>
      <c r="D26" s="7"/>
      <c r="E26" s="3" t="str">
        <f>IFERROR(IF(C26=ROUND(SUM(C28:C29),0)," "," Стр. 19, Гр. 1 [C26]  д.б. = [Окр(Сум(C28:C29),0)] {" &amp; ROUND(SUM(C28:C29),0) &amp; "}.")," ") &amp; IFERROR(IF(D26=ROUND(SUM(D28:D29),0)," "," Стр. 19, Гр. 2 [D26]  д.б. = [Окр(Сум(D28:D29),0)] {" &amp; ROUND(SUM(D28:D29),0) &amp; "}.")," ")</f>
        <v xml:space="preserve">  </v>
      </c>
    </row>
    <row r="27" spans="1:5" ht="30" customHeight="1" x14ac:dyDescent="0.25">
      <c r="A27" s="2" t="s">
        <v>20</v>
      </c>
      <c r="B27" s="1"/>
      <c r="C27" s="11"/>
      <c r="D27" s="11"/>
    </row>
    <row r="28" spans="1:5" ht="30" customHeight="1" x14ac:dyDescent="0.25">
      <c r="A28" s="2" t="s">
        <v>52</v>
      </c>
      <c r="B28" s="1" t="s">
        <v>58</v>
      </c>
      <c r="C28" s="7"/>
      <c r="D28" s="7"/>
    </row>
    <row r="29" spans="1:5" ht="30" customHeight="1" x14ac:dyDescent="0.25">
      <c r="A29" s="2" t="s">
        <v>59</v>
      </c>
      <c r="B29" s="1" t="s">
        <v>60</v>
      </c>
      <c r="C29" s="7"/>
      <c r="D29" s="7"/>
    </row>
    <row r="31" spans="1:5" x14ac:dyDescent="0.25">
      <c r="A31" s="6" t="s">
        <v>61</v>
      </c>
    </row>
    <row r="32" spans="1:5" ht="75" customHeight="1" x14ac:dyDescent="0.25">
      <c r="A32" s="12" t="s">
        <v>62</v>
      </c>
      <c r="B32" s="12"/>
      <c r="C32" s="12"/>
      <c r="D32" s="12"/>
    </row>
    <row r="33" spans="1:5" x14ac:dyDescent="0.25">
      <c r="A33" s="6" t="s">
        <v>63</v>
      </c>
    </row>
    <row r="34" spans="1:5" ht="75" customHeight="1" x14ac:dyDescent="0.25">
      <c r="A34" s="13" t="s">
        <v>1</v>
      </c>
      <c r="B34" s="13"/>
      <c r="C34" s="13"/>
      <c r="D34" s="13"/>
    </row>
    <row r="35" spans="1:5" x14ac:dyDescent="0.25">
      <c r="A35" s="6" t="s">
        <v>64</v>
      </c>
    </row>
    <row r="36" spans="1:5" x14ac:dyDescent="0.25">
      <c r="A36" t="s">
        <v>65</v>
      </c>
      <c r="B36" s="13" t="s">
        <v>1</v>
      </c>
      <c r="C36" s="13"/>
      <c r="D36" s="13"/>
      <c r="E36" s="13"/>
    </row>
    <row r="37" spans="1:5" x14ac:dyDescent="0.25">
      <c r="A37" t="s">
        <v>66</v>
      </c>
      <c r="B37" s="13" t="s">
        <v>1</v>
      </c>
      <c r="C37" s="13"/>
      <c r="D37" s="13"/>
      <c r="E37" s="13"/>
    </row>
    <row r="38" spans="1:5" x14ac:dyDescent="0.25">
      <c r="A38" t="s">
        <v>67</v>
      </c>
      <c r="B38" s="13" t="s">
        <v>1</v>
      </c>
      <c r="C38" s="13"/>
      <c r="D38" s="13"/>
      <c r="E38" s="13"/>
    </row>
    <row r="39" spans="1:5" x14ac:dyDescent="0.25">
      <c r="A39" t="s">
        <v>68</v>
      </c>
      <c r="B39" s="13" t="s">
        <v>1</v>
      </c>
      <c r="C39" s="13"/>
      <c r="D39" s="13"/>
      <c r="E39" s="13"/>
    </row>
    <row r="40" spans="1:5" x14ac:dyDescent="0.25">
      <c r="A40" t="s">
        <v>69</v>
      </c>
      <c r="B40" s="13" t="s">
        <v>1</v>
      </c>
      <c r="C40" s="13"/>
      <c r="D40" s="13"/>
      <c r="E40" s="13"/>
    </row>
  </sheetData>
  <sheetProtection password="CF66" sheet="1" objects="1" scenarios="1" formatColumns="0" formatRows="0"/>
  <mergeCells count="15">
    <mergeCell ref="B36:E36"/>
    <mergeCell ref="B37:E37"/>
    <mergeCell ref="B38:E38"/>
    <mergeCell ref="B39:E39"/>
    <mergeCell ref="B40:E40"/>
    <mergeCell ref="C15:D15"/>
    <mergeCell ref="C23:D23"/>
    <mergeCell ref="C27:D27"/>
    <mergeCell ref="A32:D32"/>
    <mergeCell ref="A34:D34"/>
    <mergeCell ref="A1:D1"/>
    <mergeCell ref="A2:A3"/>
    <mergeCell ref="B2:B3"/>
    <mergeCell ref="C5:D5"/>
    <mergeCell ref="C7:D7"/>
  </mergeCells>
  <conditionalFormatting sqref="C4">
    <cfRule type="cellIs" dxfId="15" priority="1" operator="notEqual">
      <formula>ROUND(C6+C10,0)</formula>
    </cfRule>
  </conditionalFormatting>
  <conditionalFormatting sqref="D4">
    <cfRule type="cellIs" dxfId="14" priority="2" operator="notEqual">
      <formula>ROUND(D6+D10,0)</formula>
    </cfRule>
  </conditionalFormatting>
  <conditionalFormatting sqref="C6">
    <cfRule type="cellIs" dxfId="13" priority="3" operator="greaterThanOrEqual">
      <formula>C4</formula>
    </cfRule>
  </conditionalFormatting>
  <conditionalFormatting sqref="D6">
    <cfRule type="cellIs" dxfId="12" priority="4" operator="greaterThanOrEqual">
      <formula>D4</formula>
    </cfRule>
  </conditionalFormatting>
  <conditionalFormatting sqref="C8">
    <cfRule type="cellIs" dxfId="11" priority="5" operator="greaterThanOrEqual">
      <formula>C6</formula>
    </cfRule>
  </conditionalFormatting>
  <conditionalFormatting sqref="D8">
    <cfRule type="cellIs" dxfId="10" priority="6" operator="greaterThanOrEqual">
      <formula>D6</formula>
    </cfRule>
  </conditionalFormatting>
  <conditionalFormatting sqref="C9">
    <cfRule type="cellIs" dxfId="9" priority="7" operator="greaterThanOrEqual">
      <formula>C6</formula>
    </cfRule>
  </conditionalFormatting>
  <conditionalFormatting sqref="D9">
    <cfRule type="cellIs" dxfId="8" priority="8" operator="greaterThanOrEqual">
      <formula>D6</formula>
    </cfRule>
  </conditionalFormatting>
  <conditionalFormatting sqref="C10">
    <cfRule type="cellIs" dxfId="7" priority="9" operator="greaterThanOrEqual">
      <formula>C6</formula>
    </cfRule>
  </conditionalFormatting>
  <conditionalFormatting sqref="D10">
    <cfRule type="cellIs" dxfId="6" priority="10" operator="greaterThanOrEqual">
      <formula>D6</formula>
    </cfRule>
  </conditionalFormatting>
  <conditionalFormatting sqref="C14">
    <cfRule type="cellIs" dxfId="5" priority="11" operator="notEqual">
      <formula>ROUND(SUM(C16:C18),0)</formula>
    </cfRule>
  </conditionalFormatting>
  <conditionalFormatting sqref="D14">
    <cfRule type="cellIs" dxfId="4" priority="12" operator="notEqual">
      <formula>ROUND(SUM(D16:D18),0)</formula>
    </cfRule>
  </conditionalFormatting>
  <conditionalFormatting sqref="C22">
    <cfRule type="cellIs" dxfId="3" priority="13" operator="notEqual">
      <formula>ROUND(SUM(C24:C25),0)</formula>
    </cfRule>
  </conditionalFormatting>
  <conditionalFormatting sqref="D22">
    <cfRule type="cellIs" dxfId="2" priority="14" operator="notEqual">
      <formula>ROUND(SUM(D24:D25),0)</formula>
    </cfRule>
  </conditionalFormatting>
  <conditionalFormatting sqref="C26">
    <cfRule type="cellIs" dxfId="1" priority="15" operator="notEqual">
      <formula>ROUND(SUM(C28:C29),0)</formula>
    </cfRule>
  </conditionalFormatting>
  <conditionalFormatting sqref="D26">
    <cfRule type="cellIs" dxfId="0" priority="16" operator="notEqual">
      <formula>ROUND(SUM(D28:D29),0)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2022-11-23T10:13:33Z</dcterms:created>
  <dcterms:modified xsi:type="dcterms:W3CDTF">2026-01-13T13:39:36Z</dcterms:modified>
</cp:coreProperties>
</file>