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O15" i="2" l="1"/>
  <c r="O14" i="2"/>
  <c r="O13" i="2"/>
  <c r="O12" i="2"/>
  <c r="O11" i="2"/>
  <c r="O10" i="2"/>
  <c r="O9" i="2"/>
  <c r="O8" i="2"/>
  <c r="O7" i="2"/>
  <c r="O6" i="2"/>
  <c r="O5" i="2"/>
</calcChain>
</file>

<file path=xl/sharedStrings.xml><?xml version="1.0" encoding="utf-8"?>
<sst xmlns="http://schemas.openxmlformats.org/spreadsheetml/2006/main" count="81" uniqueCount="71">
  <si>
    <t>Код страны:</t>
  </si>
  <si>
    <t/>
  </si>
  <si>
    <t>Страна:</t>
  </si>
  <si>
    <t>Код шаблона</t>
  </si>
  <si>
    <t>S16.6.5</t>
  </si>
  <si>
    <t>Название секции</t>
  </si>
  <si>
    <t>S16.Вопросник № 06 по статистике сельского хозяйства</t>
  </si>
  <si>
    <t>Название формы</t>
  </si>
  <si>
    <t>6.5.Балансы важнейших видов продовольствия (тыс.тонн)</t>
  </si>
  <si>
    <t>Версия шаблона</t>
  </si>
  <si>
    <t>2024</t>
  </si>
  <si>
    <t>Период формы/дата предоставления</t>
  </si>
  <si>
    <t>Год, 30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</si>
  <si>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</si>
  <si>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</si>
  <si>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</si>
  <si>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</si>
  <si>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РЕСУРСЫ</t>
  </si>
  <si>
    <t>ИСПОЛЬЗОВАНИЕ</t>
  </si>
  <si>
    <t>Запасы на начало года</t>
  </si>
  <si>
    <t>Производство</t>
  </si>
  <si>
    <t>Импорт из стран СНГ и стран  остального мира</t>
  </si>
  <si>
    <t>в том числе из стран СНГ</t>
  </si>
  <si>
    <t>Итого ресурсов</t>
  </si>
  <si>
    <t>Производственное потребление</t>
  </si>
  <si>
    <t>Передано в переработку на непищевые цели</t>
  </si>
  <si>
    <t>Потери</t>
  </si>
  <si>
    <t>Экспорт в страны СНГ и страны остального мира</t>
  </si>
  <si>
    <t>в том числе в страны СНГ</t>
  </si>
  <si>
    <t>Фонд личного потребления</t>
  </si>
  <si>
    <t>Запасы на конец года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</si>
  <si>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</si>
  <si>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</si>
  <si>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</si>
  <si>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</si>
  <si>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</si>
  <si>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</si>
  <si>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</si>
  <si>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</si>
  <si>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</si>
  <si>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</si>
  <si>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</si>
  <si>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Зерно</t>
  </si>
  <si>
    <t>01</t>
  </si>
  <si>
    <t>Продукты переработки зерна</t>
  </si>
  <si>
    <t>02</t>
  </si>
  <si>
    <t>Картофель и картофелепродукты</t>
  </si>
  <si>
    <t>03</t>
  </si>
  <si>
    <t>Овощи, продовольственные бахчевые культуры и продукты их переработки</t>
  </si>
  <si>
    <t>04</t>
  </si>
  <si>
    <t>Фрукты (включая виноград и цитрусовые), ягоды и продукты их переработки</t>
  </si>
  <si>
    <t>05</t>
  </si>
  <si>
    <t>Сахар и кондитерские изделия</t>
  </si>
  <si>
    <t>06</t>
  </si>
  <si>
    <t>Растительное  масло</t>
  </si>
  <si>
    <t>07</t>
  </si>
  <si>
    <t>Рыба и рыбопродукты</t>
  </si>
  <si>
    <t>08</t>
  </si>
  <si>
    <t>Мясо и мясопродукты</t>
  </si>
  <si>
    <t>09</t>
  </si>
  <si>
    <t>Молоко и молочные продукты</t>
  </si>
  <si>
    <t>Яйца и яйцепродукты, млн.штук</t>
  </si>
  <si>
    <t>Примечание</t>
  </si>
  <si>
    <t>1. Графа 7 строка 01: Передано в переработку на пищевые и непищевые цели.
2. Значноcть: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</si>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</sst>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2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46022.611435185187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showGridLines="0" workbookViewId="0"/>
  </sheetViews>
  <sheetFormatPr defaultRowHeight="15" x14ac:dyDescent="0.25"/>
  <cols>
    <col min="1" max="1" width="77.140625" customWidth="1"/>
    <col min="2" max="2" width="10" customWidth="1"/>
    <col min="15" max="15" width="250" customWidth="1"/>
  </cols>
  <sheetData>
    <row r="1" spans="1:15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5" x14ac:dyDescent="0.25">
      <c r="A2" s="10" t="s">
        <v>15</v>
      </c>
      <c r="B2" s="10" t="s">
        <v>16</v>
      </c>
      <c r="C2" s="10" t="s">
        <v>17</v>
      </c>
      <c r="D2" s="10"/>
      <c r="E2" s="10"/>
      <c r="F2" s="10"/>
      <c r="G2" s="10"/>
      <c r="H2" s="10" t="s">
        <v>18</v>
      </c>
      <c r="I2" s="10"/>
      <c r="J2" s="10"/>
      <c r="K2" s="10"/>
      <c r="L2" s="10"/>
      <c r="M2" s="10"/>
      <c r="N2" s="10"/>
    </row>
    <row r="3" spans="1:15" ht="105" x14ac:dyDescent="0.25">
      <c r="A3" s="10"/>
      <c r="B3" s="10"/>
      <c r="C3" s="1" t="s">
        <v>19</v>
      </c>
      <c r="D3" s="1" t="s">
        <v>20</v>
      </c>
      <c r="E3" s="1" t="s">
        <v>21</v>
      </c>
      <c r="F3" s="1" t="s">
        <v>22</v>
      </c>
      <c r="G3" s="1" t="s">
        <v>23</v>
      </c>
      <c r="H3" s="1" t="s">
        <v>24</v>
      </c>
      <c r="I3" s="1" t="s">
        <v>25</v>
      </c>
      <c r="J3" s="1" t="s">
        <v>26</v>
      </c>
      <c r="K3" s="1" t="s">
        <v>27</v>
      </c>
      <c r="L3" s="1" t="s">
        <v>28</v>
      </c>
      <c r="M3" s="1" t="s">
        <v>29</v>
      </c>
      <c r="N3" s="1" t="s">
        <v>30</v>
      </c>
    </row>
    <row r="4" spans="1:15" x14ac:dyDescent="0.25">
      <c r="A4" s="10"/>
      <c r="B4" s="10"/>
      <c r="C4" s="1" t="s">
        <v>14</v>
      </c>
      <c r="D4" s="1" t="s">
        <v>31</v>
      </c>
      <c r="E4" s="1" t="s">
        <v>32</v>
      </c>
      <c r="F4" s="1" t="s">
        <v>33</v>
      </c>
      <c r="G4" s="1" t="s">
        <v>34</v>
      </c>
      <c r="H4" s="1" t="s">
        <v>35</v>
      </c>
      <c r="I4" s="1" t="s">
        <v>36</v>
      </c>
      <c r="J4" s="1" t="s">
        <v>37</v>
      </c>
      <c r="K4" s="1" t="s">
        <v>38</v>
      </c>
      <c r="L4" s="1" t="s">
        <v>39</v>
      </c>
      <c r="M4" s="1" t="s">
        <v>40</v>
      </c>
      <c r="N4" s="1" t="s">
        <v>41</v>
      </c>
    </row>
    <row r="5" spans="1:15" ht="30" customHeight="1" x14ac:dyDescent="0.25">
      <c r="A5" s="2" t="s">
        <v>42</v>
      </c>
      <c r="B5" s="1" t="s">
        <v>43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3" t="str">
        <f>IFERROR(IF(G5=ROUND(SUM(C5:E5),1)," "," Стр. 01, Гр. 5 [G5]  д.б. = [Окр(Сум(C5:E5),1)] {" &amp; ROUND(SUM(C5:E5),1) &amp; "}.")," ") &amp; IFERROR(IF(G5=ROUND(SUM(H5:K5)+SUM(M5:N5),1)," "," Стр. 01, Гр. 5 [G5]  д.б. = [Окр(Сум(H5:K5)+Сум(M5:N5),1)] {" &amp; ROUND(SUM(H5:K5)+SUM(M5:N5),1) &amp; "}.")," ")</f>
        <v xml:space="preserve">  </v>
      </c>
    </row>
    <row r="6" spans="1:15" ht="30" customHeight="1" x14ac:dyDescent="0.25">
      <c r="A6" s="2" t="s">
        <v>44</v>
      </c>
      <c r="B6" s="1" t="s">
        <v>45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3" t="str">
        <f>IFERROR(IF(G6=ROUND(SUM(C6:E6),1)," "," Стр. 02, Гр. 5 [G6]  д.б. = [Окр(Сум(C6:E6),1)] {" &amp; ROUND(SUM(C6:E6),1) &amp; "}.")," ") &amp; IFERROR(IF(G6=ROUND(SUM(H6:K6)+SUM(M6:N6),1)," "," Стр. 02, Гр. 5 [G6]  д.б. = [Окр(Сум(H6:K6)+Сум(M6:N6),1)] {" &amp; ROUND(SUM(H6:K6)+SUM(M6:N6),1) &amp; "}.")," ")</f>
        <v xml:space="preserve">  </v>
      </c>
    </row>
    <row r="7" spans="1:15" ht="30" customHeight="1" x14ac:dyDescent="0.25">
      <c r="A7" s="2" t="s">
        <v>46</v>
      </c>
      <c r="B7" s="1" t="s">
        <v>47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3" t="str">
        <f>IFERROR(IF(G7=ROUND(SUM(C7:E7),1)," "," Стр. 03, Гр. 5 [G7]  д.б. = [Окр(Сум(C7:E7),1)] {" &amp; ROUND(SUM(C7:E7),1) &amp; "}.")," ") &amp; IFERROR(IF(G7=ROUND(SUM(H7:K7)+SUM(M7:N7),1)," "," Стр. 03, Гр. 5 [G7]  д.б. = [Окр(Сум(H7:K7)+Сум(M7:N7),1)] {" &amp; ROUND(SUM(H7:K7)+SUM(M7:N7),1) &amp; "}.")," ")</f>
        <v xml:space="preserve">  </v>
      </c>
    </row>
    <row r="8" spans="1:15" ht="30" customHeight="1" x14ac:dyDescent="0.25">
      <c r="A8" s="2" t="s">
        <v>48</v>
      </c>
      <c r="B8" s="1" t="s">
        <v>49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3" t="str">
        <f>IFERROR(IF(G8=ROUND(SUM(C8:E8),1)," "," Стр. 04, Гр. 5 [G8]  д.б. = [Окр(Сум(C8:E8),1)] {" &amp; ROUND(SUM(C8:E8),1) &amp; "}.")," ") &amp; IFERROR(IF(G8=ROUND(SUM(H8:K8)+SUM(M8:N8),1)," "," Стр. 04, Гр. 5 [G8]  д.б. = [Окр(Сум(H8:K8)+Сум(M8:N8),1)] {" &amp; ROUND(SUM(H8:K8)+SUM(M8:N8),1) &amp; "}.")," ")</f>
        <v xml:space="preserve">  </v>
      </c>
    </row>
    <row r="9" spans="1:15" ht="30" customHeight="1" x14ac:dyDescent="0.25">
      <c r="A9" s="2" t="s">
        <v>50</v>
      </c>
      <c r="B9" s="1" t="s">
        <v>51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3" t="str">
        <f>IFERROR(IF(G9=ROUND(SUM(C9:E9),1)," "," Стр. 05, Гр. 5 [G9]  д.б. = [Окр(Сум(C9:E9),1)] {" &amp; ROUND(SUM(C9:E9),1) &amp; "}.")," ") &amp; IFERROR(IF(G9=ROUND(SUM(H9:K9)+SUM(M9:N9),1)," "," Стр. 05, Гр. 5 [G9]  д.б. = [Окр(Сум(H9:K9)+Сум(M9:N9),1)] {" &amp; ROUND(SUM(H9:K9)+SUM(M9:N9),1) &amp; "}.")," ")</f>
        <v xml:space="preserve">  </v>
      </c>
    </row>
    <row r="10" spans="1:15" ht="30" customHeight="1" x14ac:dyDescent="0.25">
      <c r="A10" s="2" t="s">
        <v>52</v>
      </c>
      <c r="B10" s="1" t="s">
        <v>53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3" t="str">
        <f>IFERROR(IF(G10=ROUND(SUM(C10:E10),1)," "," Стр. 06, Гр. 5 [G10]  д.б. = [Окр(Сум(C10:E10),1)] {" &amp; ROUND(SUM(C10:E10),1) &amp; "}.")," ") &amp; IFERROR(IF(G10=ROUND(SUM(H10:K10)+SUM(M10:N10),1)," "," Стр. 06, Гр. 5 [G10]  д.б. = [Окр(Сум(H10:K10)+Сум(M10:N10),1)] {" &amp; ROUND(SUM(H10:K10)+SUM(M10:N10),1) &amp; "}.")," ")</f>
        <v xml:space="preserve">  </v>
      </c>
    </row>
    <row r="11" spans="1:15" ht="30" customHeight="1" x14ac:dyDescent="0.25">
      <c r="A11" s="2" t="s">
        <v>54</v>
      </c>
      <c r="B11" s="1" t="s">
        <v>55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3" t="str">
        <f>IFERROR(IF(G11=ROUND(SUM(C11:E11),1)," "," Стр. 07, Гр. 5 [G11]  д.б. = [Окр(Сум(C11:E11),1)] {" &amp; ROUND(SUM(C11:E11),1) &amp; "}.")," ") &amp; IFERROR(IF(G11=ROUND(SUM(H11:K11)+SUM(M11:N11),1)," "," Стр. 07, Гр. 5 [G11]  д.б. = [Окр(Сум(H11:K11)+Сум(M11:N11),1)] {" &amp; ROUND(SUM(H11:K11)+SUM(M11:N11),1) &amp; "}.")," ")</f>
        <v xml:space="preserve">  </v>
      </c>
    </row>
    <row r="12" spans="1:15" ht="30" customHeight="1" x14ac:dyDescent="0.25">
      <c r="A12" s="2" t="s">
        <v>56</v>
      </c>
      <c r="B12" s="1" t="s">
        <v>57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3" t="str">
        <f>IFERROR(IF(G12=ROUND(SUM(C12:E12),1)," "," Стр. 08, Гр. 5 [G12]  д.б. = [Окр(Сум(C12:E12),1)] {" &amp; ROUND(SUM(C12:E12),1) &amp; "}.")," ") &amp; IFERROR(IF(G12=ROUND(SUM(H12:K12)+SUM(M12:N12),1)," "," Стр. 08, Гр. 5 [G12]  д.б. = [Окр(Сум(H12:K12)+Сум(M12:N12),1)] {" &amp; ROUND(SUM(H12:K12)+SUM(M12:N12),1) &amp; "}.")," ")</f>
        <v xml:space="preserve">  </v>
      </c>
    </row>
    <row r="13" spans="1:15" ht="30" customHeight="1" x14ac:dyDescent="0.25">
      <c r="A13" s="2" t="s">
        <v>58</v>
      </c>
      <c r="B13" s="1" t="s">
        <v>59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3" t="str">
        <f>IFERROR(IF(G13=ROUND(SUM(C13:E13),1)," "," Стр. 09, Гр. 5 [G13]  д.б. = [Окр(Сум(C13:E13),1)] {" &amp; ROUND(SUM(C13:E13),1) &amp; "}.")," ") &amp; IFERROR(IF(G13=ROUND(SUM(H13:K13)+SUM(M13:N13),1)," "," Стр. 09, Гр. 5 [G13]  д.б. = [Окр(Сум(H13:K13)+Сум(M13:N13),1)] {" &amp; ROUND(SUM(H13:K13)+SUM(M13:N13),1) &amp; "}.")," ")</f>
        <v xml:space="preserve">  </v>
      </c>
    </row>
    <row r="14" spans="1:15" ht="30" customHeight="1" x14ac:dyDescent="0.25">
      <c r="A14" s="2" t="s">
        <v>60</v>
      </c>
      <c r="B14" s="1" t="s">
        <v>39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3" t="str">
        <f>IFERROR(IF(G14=ROUND(SUM(C14:E14),1)," "," Стр. 10, Гр. 5 [G14]  д.б. = [Окр(Сум(C14:E14),1)] {" &amp; ROUND(SUM(C14:E14),1) &amp; "}.")," ") &amp; IFERROR(IF(G14=ROUND(SUM(H14:K14)+SUM(M14:N14),1)," "," Стр. 10, Гр. 5 [G14]  д.б. = [Окр(Сум(H14:K14)+Сум(M14:N14),1)] {" &amp; ROUND(SUM(H14:K14)+SUM(M14:N14),1) &amp; "}.")," ")</f>
        <v xml:space="preserve">  </v>
      </c>
    </row>
    <row r="15" spans="1:15" ht="30" customHeight="1" x14ac:dyDescent="0.25">
      <c r="A15" s="2" t="s">
        <v>61</v>
      </c>
      <c r="B15" s="1" t="s">
        <v>40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3" t="str">
        <f>IFERROR(IF(G15=ROUND(SUM(C15:E15),1)," "," Стр. 11, Гр. 5 [G15]  д.б. = [Окр(Сум(C15:E15),1)] {" &amp; ROUND(SUM(C15:E15),1) &amp; "}.")," ") &amp; IFERROR(IF(G15=ROUND(SUM(H15:K15)+SUM(M15:N15),1)," "," Стр. 11, Гр. 5 [G15]  д.б. = [Окр(Сум(H15:K15)+Сум(M15:N15),1)] {" &amp; ROUND(SUM(H15:K15)+SUM(M15:N15),1) &amp; "}.")," ")</f>
        <v xml:space="preserve">  </v>
      </c>
    </row>
    <row r="17" spans="1:14" x14ac:dyDescent="0.25">
      <c r="A17" s="6" t="s">
        <v>62</v>
      </c>
    </row>
    <row r="18" spans="1:14" ht="75" customHeight="1" x14ac:dyDescent="0.25">
      <c r="A18" s="11" t="s">
        <v>63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4" x14ac:dyDescent="0.25">
      <c r="A19" s="6" t="s">
        <v>64</v>
      </c>
    </row>
    <row r="20" spans="1:14" ht="75" customHeight="1" x14ac:dyDescent="0.25">
      <c r="A20" s="12" t="s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x14ac:dyDescent="0.25">
      <c r="A21" s="6" t="s">
        <v>65</v>
      </c>
    </row>
    <row r="22" spans="1:14" x14ac:dyDescent="0.25">
      <c r="A22" t="s">
        <v>66</v>
      </c>
      <c r="B22" s="12" t="s">
        <v>1</v>
      </c>
      <c r="C22" s="12"/>
      <c r="D22" s="12"/>
      <c r="E22" s="12"/>
    </row>
    <row r="23" spans="1:14" x14ac:dyDescent="0.25">
      <c r="A23" t="s">
        <v>67</v>
      </c>
      <c r="B23" s="12" t="s">
        <v>1</v>
      </c>
      <c r="C23" s="12"/>
      <c r="D23" s="12"/>
      <c r="E23" s="12"/>
    </row>
    <row r="24" spans="1:14" x14ac:dyDescent="0.25">
      <c r="A24" t="s">
        <v>68</v>
      </c>
      <c r="B24" s="12" t="s">
        <v>1</v>
      </c>
      <c r="C24" s="12"/>
      <c r="D24" s="12"/>
      <c r="E24" s="12"/>
    </row>
    <row r="25" spans="1:14" x14ac:dyDescent="0.25">
      <c r="A25" t="s">
        <v>69</v>
      </c>
      <c r="B25" s="12" t="s">
        <v>1</v>
      </c>
      <c r="C25" s="12"/>
      <c r="D25" s="12"/>
      <c r="E25" s="12"/>
    </row>
    <row r="26" spans="1:14" x14ac:dyDescent="0.25">
      <c r="A26" t="s">
        <v>70</v>
      </c>
      <c r="B26" s="12" t="s">
        <v>1</v>
      </c>
      <c r="C26" s="12"/>
      <c r="D26" s="12"/>
      <c r="E26" s="12"/>
    </row>
  </sheetData>
  <sheetProtection password="CF66" sheet="1" objects="1" scenarios="1" formatColumns="0" formatRows="0"/>
  <mergeCells count="12">
    <mergeCell ref="B25:E25"/>
    <mergeCell ref="B26:E26"/>
    <mergeCell ref="A18:N18"/>
    <mergeCell ref="A20:N20"/>
    <mergeCell ref="B22:E22"/>
    <mergeCell ref="B23:E23"/>
    <mergeCell ref="B24:E24"/>
    <mergeCell ref="A1:N1"/>
    <mergeCell ref="A2:A4"/>
    <mergeCell ref="B2:B4"/>
    <mergeCell ref="C2:G2"/>
    <mergeCell ref="H2:N2"/>
  </mergeCells>
  <conditionalFormatting sqref="G5">
    <cfRule type="cellIs" dxfId="21" priority="1" operator="notEqual">
      <formula>ROUND(SUM(C5:E5),1)</formula>
    </cfRule>
  </conditionalFormatting>
  <conditionalFormatting sqref="G5">
    <cfRule type="cellIs" dxfId="20" priority="2" operator="notEqual">
      <formula>ROUND(SUM(H5:K5)+SUM(M5:N5),1)</formula>
    </cfRule>
  </conditionalFormatting>
  <conditionalFormatting sqref="G6">
    <cfRule type="cellIs" dxfId="19" priority="3" operator="notEqual">
      <formula>ROUND(SUM(C6:E6),1)</formula>
    </cfRule>
  </conditionalFormatting>
  <conditionalFormatting sqref="G6">
    <cfRule type="cellIs" dxfId="18" priority="4" operator="notEqual">
      <formula>ROUND(SUM(H6:K6)+SUM(M6:N6),1)</formula>
    </cfRule>
  </conditionalFormatting>
  <conditionalFormatting sqref="G7">
    <cfRule type="cellIs" dxfId="17" priority="5" operator="notEqual">
      <formula>ROUND(SUM(C7:E7),1)</formula>
    </cfRule>
  </conditionalFormatting>
  <conditionalFormatting sqref="G7">
    <cfRule type="cellIs" dxfId="16" priority="6" operator="notEqual">
      <formula>ROUND(SUM(H7:K7)+SUM(M7:N7),1)</formula>
    </cfRule>
  </conditionalFormatting>
  <conditionalFormatting sqref="G8">
    <cfRule type="cellIs" dxfId="15" priority="7" operator="notEqual">
      <formula>ROUND(SUM(C8:E8),1)</formula>
    </cfRule>
  </conditionalFormatting>
  <conditionalFormatting sqref="G8">
    <cfRule type="cellIs" dxfId="14" priority="8" operator="notEqual">
      <formula>ROUND(SUM(H8:K8)+SUM(M8:N8),1)</formula>
    </cfRule>
  </conditionalFormatting>
  <conditionalFormatting sqref="G9">
    <cfRule type="cellIs" dxfId="13" priority="9" operator="notEqual">
      <formula>ROUND(SUM(C9:E9),1)</formula>
    </cfRule>
  </conditionalFormatting>
  <conditionalFormatting sqref="G9">
    <cfRule type="cellIs" dxfId="12" priority="10" operator="notEqual">
      <formula>ROUND(SUM(H9:K9)+SUM(M9:N9),1)</formula>
    </cfRule>
  </conditionalFormatting>
  <conditionalFormatting sqref="G10">
    <cfRule type="cellIs" dxfId="11" priority="11" operator="notEqual">
      <formula>ROUND(SUM(C10:E10),1)</formula>
    </cfRule>
  </conditionalFormatting>
  <conditionalFormatting sqref="G10">
    <cfRule type="cellIs" dxfId="10" priority="12" operator="notEqual">
      <formula>ROUND(SUM(H10:K10)+SUM(M10:N10),1)</formula>
    </cfRule>
  </conditionalFormatting>
  <conditionalFormatting sqref="G11">
    <cfRule type="cellIs" dxfId="9" priority="13" operator="notEqual">
      <formula>ROUND(SUM(C11:E11),1)</formula>
    </cfRule>
  </conditionalFormatting>
  <conditionalFormatting sqref="G11">
    <cfRule type="cellIs" dxfId="8" priority="14" operator="notEqual">
      <formula>ROUND(SUM(H11:K11)+SUM(M11:N11),1)</formula>
    </cfRule>
  </conditionalFormatting>
  <conditionalFormatting sqref="G12">
    <cfRule type="cellIs" dxfId="7" priority="15" operator="notEqual">
      <formula>ROUND(SUM(C12:E12),1)</formula>
    </cfRule>
  </conditionalFormatting>
  <conditionalFormatting sqref="G12">
    <cfRule type="cellIs" dxfId="6" priority="16" operator="notEqual">
      <formula>ROUND(SUM(H12:K12)+SUM(M12:N12),1)</formula>
    </cfRule>
  </conditionalFormatting>
  <conditionalFormatting sqref="G13">
    <cfRule type="cellIs" dxfId="5" priority="17" operator="notEqual">
      <formula>ROUND(SUM(C13:E13),1)</formula>
    </cfRule>
  </conditionalFormatting>
  <conditionalFormatting sqref="G13">
    <cfRule type="cellIs" dxfId="4" priority="18" operator="notEqual">
      <formula>ROUND(SUM(H13:K13)+SUM(M13:N13),1)</formula>
    </cfRule>
  </conditionalFormatting>
  <conditionalFormatting sqref="G14">
    <cfRule type="cellIs" dxfId="3" priority="19" operator="notEqual">
      <formula>ROUND(SUM(C14:E14),1)</formula>
    </cfRule>
  </conditionalFormatting>
  <conditionalFormatting sqref="G14">
    <cfRule type="cellIs" dxfId="2" priority="20" operator="notEqual">
      <formula>ROUND(SUM(H14:K14)+SUM(M14:N14),1)</formula>
    </cfRule>
  </conditionalFormatting>
  <conditionalFormatting sqref="G15">
    <cfRule type="cellIs" dxfId="1" priority="21" operator="notEqual">
      <formula>ROUND(SUM(C15:E15),1)</formula>
    </cfRule>
  </conditionalFormatting>
  <conditionalFormatting sqref="G15">
    <cfRule type="cellIs" dxfId="0" priority="22" operator="notEqual">
      <formula>ROUND(SUM(H15:K15)+SUM(M15:N15),1)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2023-12-14T11:40:28Z</dcterms:created>
  <dcterms:modified xsi:type="dcterms:W3CDTF">2025-12-10T12:35:59Z</dcterms:modified>
</cp:coreProperties>
</file>