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1" i="2" l="1"/>
  <c r="F20" i="2"/>
  <c r="F15" i="2"/>
  <c r="F14" i="2"/>
  <c r="F12" i="2"/>
  <c r="F11" i="2"/>
  <c r="F10" i="2"/>
  <c r="F9" i="2"/>
  <c r="F8" i="2"/>
  <c r="F6" i="2"/>
  <c r="F5" i="2"/>
  <c r="F4" i="2"/>
</calcChain>
</file>

<file path=xl/sharedStrings.xml><?xml version="1.0" encoding="utf-8"?>
<sst xmlns="http://schemas.openxmlformats.org/spreadsheetml/2006/main" count="89" uniqueCount="62">
  <si>
    <t>Код страны:</t>
  </si>
  <si>
    <t/>
  </si>
  <si>
    <t>Страна:</t>
  </si>
  <si>
    <t>Код шаблона</t>
  </si>
  <si>
    <t>S30.20.1</t>
  </si>
  <si>
    <t>Название секции</t>
  </si>
  <si>
    <t>S30.Вопросник № 20 по статистике образования</t>
  </si>
  <si>
    <t>Название формы</t>
  </si>
  <si>
    <t>20.1.Дошкольные образовательные учреждения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</si>
  <si>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</si>
  <si>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</si>
  <si>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</si>
  <si>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</si>
  <si>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</si>
  <si>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</si>
  <si>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</si>
  <si>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</si>
  <si>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</si>
  <si>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</si>
  <si>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в том числе государственные и муниципальные</t>
  </si>
  <si>
    <t>2</t>
  </si>
  <si>
    <t>Число дошкольных образовательных учреждений - всего</t>
  </si>
  <si>
    <t>01</t>
  </si>
  <si>
    <t>единиц</t>
  </si>
  <si>
    <t>   из них детских садов и яслей-садов</t>
  </si>
  <si>
    <t>02</t>
  </si>
  <si>
    <t>Число мест</t>
  </si>
  <si>
    <t>03</t>
  </si>
  <si>
    <t>Число дошкольных образовательных учреждений:</t>
  </si>
  <si>
    <t>      в городской местности</t>
  </si>
  <si>
    <t>04</t>
  </si>
  <si>
    <t>      в сельской местности</t>
  </si>
  <si>
    <t>05</t>
  </si>
  <si>
    <t>Численность детей, посещающих дошкольные образовательные учреждения - всего</t>
  </si>
  <si>
    <t>06</t>
  </si>
  <si>
    <t>человек</t>
  </si>
  <si>
    <t>      из них девочек</t>
  </si>
  <si>
    <t>07</t>
  </si>
  <si>
    <t>Из стр. 06 - дети в возрасте 3 года и старше</t>
  </si>
  <si>
    <t>08</t>
  </si>
  <si>
    <t>Численность детей, посещающих дошкольные образовательные учреждения:</t>
  </si>
  <si>
    <t>09</t>
  </si>
  <si>
    <t>10</t>
  </si>
  <si>
    <t>Охват детей постоянными дошкольными образовательными учреждениями (в % к численности детей соответствующего возраста)*</t>
  </si>
  <si>
    <t>11</t>
  </si>
  <si>
    <t>%</t>
  </si>
  <si>
    <t>в том числе:</t>
  </si>
  <si>
    <t>12</t>
  </si>
  <si>
    <t>13</t>
  </si>
  <si>
    <t>Численность педагогических работников</t>
  </si>
  <si>
    <t>14</t>
  </si>
  <si>
    <t>      в том числе женщин</t>
  </si>
  <si>
    <t>15</t>
  </si>
  <si>
    <t>Примечание</t>
  </si>
  <si>
    <t>* Показатель рассчитан для детей в возрасте  ……….. лет (укажите интервал)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</si>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</sst>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46022.631296296298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workbookViewId="0"/>
  </sheetViews>
  <sheetFormatPr defaultRowHeight="15" x14ac:dyDescent="0.25"/>
  <cols>
    <col min="1" max="1" width="130.855468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45" customHeight="1" x14ac:dyDescent="0.25">
      <c r="A4" s="2" t="s">
        <v>21</v>
      </c>
      <c r="B4" s="1" t="s">
        <v>22</v>
      </c>
      <c r="C4" s="1" t="s">
        <v>23</v>
      </c>
      <c r="D4" s="7"/>
      <c r="E4" s="7"/>
      <c r="F4" s="3" t="str">
        <f>IFERROR(IF(D4&gt;=E4," "," Стр. 01, Гр. 1 [D4]  д.б. &gt;= [E4] {" &amp; E4 &amp; "}.")," ") &amp; IFERROR(IF(D4=ROUND(SUM(D8:D9),1)," "," Стр. 01, Гр. 1 [D4]  д.б. = [Окр(Сум(D8:D9),1)] {" &amp; ROUND(SUM(D8:D9),1) &amp; "}.")," ") &amp; IFERROR(IF(E4=ROUND(SUM(E8:E9),1)," "," Стр. 01, Гр. 2 [E4]  д.б. = [Окр(Сум(E8:E9),1)] {" &amp; ROUND(SUM(E8:E9),1) &amp; "}.")," ")</f>
        <v xml:space="preserve">   </v>
      </c>
    </row>
    <row r="5" spans="1:6" ht="45" customHeight="1" x14ac:dyDescent="0.25">
      <c r="A5" s="2" t="s">
        <v>24</v>
      </c>
      <c r="B5" s="1" t="s">
        <v>25</v>
      </c>
      <c r="C5" s="1" t="s">
        <v>23</v>
      </c>
      <c r="D5" s="7"/>
      <c r="E5" s="7"/>
      <c r="F5" s="3" t="str">
        <f>IFERROR(IF(D5&gt;=E5," "," Стр. 02, Гр. 1 [D5]  д.б. &gt;= [E5] {" &amp; E5 &amp; "}.")," ")</f>
        <v xml:space="preserve"> </v>
      </c>
    </row>
    <row r="6" spans="1:6" ht="45" customHeight="1" x14ac:dyDescent="0.25">
      <c r="A6" s="2" t="s">
        <v>26</v>
      </c>
      <c r="B6" s="1" t="s">
        <v>27</v>
      </c>
      <c r="C6" s="1" t="s">
        <v>23</v>
      </c>
      <c r="D6" s="7"/>
      <c r="E6" s="7"/>
      <c r="F6" s="3" t="str">
        <f>IFERROR(IF(D6&gt;=E6," "," Стр. 03, Гр. 1 [D6]  д.б. &gt;= [E6] {" &amp; E6 &amp; "}.")," ")</f>
        <v xml:space="preserve"> </v>
      </c>
    </row>
    <row r="7" spans="1:6" ht="45" customHeight="1" x14ac:dyDescent="0.25">
      <c r="A7" s="2" t="s">
        <v>28</v>
      </c>
      <c r="B7" s="1"/>
      <c r="C7" s="1" t="s">
        <v>1</v>
      </c>
      <c r="D7" s="11"/>
      <c r="E7" s="11"/>
    </row>
    <row r="8" spans="1:6" ht="45" customHeight="1" x14ac:dyDescent="0.25">
      <c r="A8" s="2" t="s">
        <v>29</v>
      </c>
      <c r="B8" s="1" t="s">
        <v>30</v>
      </c>
      <c r="C8" s="1" t="s">
        <v>23</v>
      </c>
      <c r="D8" s="7"/>
      <c r="E8" s="7"/>
      <c r="F8" s="3" t="str">
        <f>IFERROR(IF(D8&gt;=E8," "," Стр. 04, Гр. 1 [D8]  д.б. &gt;= [E8] {" &amp; E8 &amp; "}.")," ")</f>
        <v xml:space="preserve"> </v>
      </c>
    </row>
    <row r="9" spans="1:6" ht="45" customHeight="1" x14ac:dyDescent="0.25">
      <c r="A9" s="2" t="s">
        <v>31</v>
      </c>
      <c r="B9" s="1" t="s">
        <v>32</v>
      </c>
      <c r="C9" s="1" t="s">
        <v>23</v>
      </c>
      <c r="D9" s="7"/>
      <c r="E9" s="7"/>
      <c r="F9" s="3" t="str">
        <f>IFERROR(IF(D9&gt;=E9," "," Стр. 05, Гр. 1 [D9]  д.б. &gt;= [E9] {" &amp; E9 &amp; "}.")," ")</f>
        <v xml:space="preserve"> </v>
      </c>
    </row>
    <row r="10" spans="1:6" ht="45" customHeight="1" x14ac:dyDescent="0.25">
      <c r="A10" s="2" t="s">
        <v>33</v>
      </c>
      <c r="B10" s="1" t="s">
        <v>34</v>
      </c>
      <c r="C10" s="1" t="s">
        <v>35</v>
      </c>
      <c r="D10" s="7"/>
      <c r="E10" s="7"/>
      <c r="F10" s="3" t="str">
        <f>IFERROR(IF(D10&gt;=E10," "," Стр. 06, Гр. 1 [D10]  д.б. &gt;= [E10] {" &amp; E10 &amp; "}.")," ") &amp; IFERROR(IF(D10&gt;D11," "," Стр. 06, Гр. 1 [D10]  д.б. &gt; [D11] {" &amp; D11 &amp; "}.")," ") &amp; IFERROR(IF(D10=ROUND(SUM(D14:D15),1)," "," Стр. 06, Гр. 1 [D10]  д.б. = [Окр(Сум(D14:D15),1)] {" &amp; ROUND(SUM(D14:D15),1) &amp; "}.")," ") &amp; IFERROR(IF(E10=ROUND(SUM(E14:E15),1)," "," Стр. 06, Гр. 2 [E10]  д.б. = [Окр(Сум(E14:E15),1)] {" &amp; ROUND(SUM(E14:E15),1) &amp; "}.")," ")</f>
        <v xml:space="preserve">  Стр. 06, Гр. 1 [D10]  д.б. &gt; [D11] {}.  </v>
      </c>
    </row>
    <row r="11" spans="1:6" ht="45" customHeight="1" x14ac:dyDescent="0.25">
      <c r="A11" s="2" t="s">
        <v>36</v>
      </c>
      <c r="B11" s="1" t="s">
        <v>37</v>
      </c>
      <c r="C11" s="1" t="s">
        <v>35</v>
      </c>
      <c r="D11" s="7"/>
      <c r="E11" s="7"/>
      <c r="F11" s="3" t="str">
        <f>IFERROR(IF(D11&gt;=E11," "," Стр. 07, Гр. 1 [D11]  д.б. &gt;= [E11] {" &amp; E11 &amp; "}.")," ")</f>
        <v xml:space="preserve"> </v>
      </c>
    </row>
    <row r="12" spans="1:6" ht="45" customHeight="1" x14ac:dyDescent="0.25">
      <c r="A12" s="2" t="s">
        <v>38</v>
      </c>
      <c r="B12" s="1" t="s">
        <v>39</v>
      </c>
      <c r="C12" s="1" t="s">
        <v>35</v>
      </c>
      <c r="D12" s="7"/>
      <c r="E12" s="7"/>
      <c r="F12" s="3" t="str">
        <f>IFERROR(IF(D12&gt;=E12," "," Стр. 08, Гр. 1 [D12]  д.б. &gt;= [E12] {" &amp; E12 &amp; "}.")," ")</f>
        <v xml:space="preserve"> </v>
      </c>
    </row>
    <row r="13" spans="1:6" ht="45" customHeight="1" x14ac:dyDescent="0.25">
      <c r="A13" s="2" t="s">
        <v>40</v>
      </c>
      <c r="B13" s="1"/>
      <c r="C13" s="1" t="s">
        <v>1</v>
      </c>
      <c r="D13" s="11"/>
      <c r="E13" s="11"/>
    </row>
    <row r="14" spans="1:6" ht="45" customHeight="1" x14ac:dyDescent="0.25">
      <c r="A14" s="2" t="s">
        <v>29</v>
      </c>
      <c r="B14" s="1" t="s">
        <v>41</v>
      </c>
      <c r="C14" s="1" t="s">
        <v>35</v>
      </c>
      <c r="D14" s="7"/>
      <c r="E14" s="7"/>
      <c r="F14" s="3" t="str">
        <f>IFERROR(IF(D14&gt;=E14," "," Стр. 09, Гр. 1 [D14]  д.б. &gt;= [E14] {" &amp; E14 &amp; "}.")," ")</f>
        <v xml:space="preserve"> </v>
      </c>
    </row>
    <row r="15" spans="1:6" ht="45" customHeight="1" x14ac:dyDescent="0.25">
      <c r="A15" s="2" t="s">
        <v>31</v>
      </c>
      <c r="B15" s="1" t="s">
        <v>42</v>
      </c>
      <c r="C15" s="1" t="s">
        <v>35</v>
      </c>
      <c r="D15" s="7"/>
      <c r="E15" s="7"/>
      <c r="F15" s="3" t="str">
        <f>IFERROR(IF(D15&gt;=E15," "," Стр. 10, Гр. 1 [D15]  д.б. &gt;= [E15] {" &amp; E15 &amp; "}.")," ")</f>
        <v xml:space="preserve"> </v>
      </c>
    </row>
    <row r="16" spans="1:6" ht="45" customHeight="1" x14ac:dyDescent="0.25">
      <c r="A16" s="2" t="s">
        <v>43</v>
      </c>
      <c r="B16" s="1" t="s">
        <v>44</v>
      </c>
      <c r="C16" s="1" t="s">
        <v>45</v>
      </c>
      <c r="D16" s="7"/>
      <c r="E16" s="7"/>
    </row>
    <row r="17" spans="1:6" ht="45" customHeight="1" x14ac:dyDescent="0.25">
      <c r="A17" s="2" t="s">
        <v>46</v>
      </c>
      <c r="B17" s="1"/>
      <c r="C17" s="1" t="s">
        <v>1</v>
      </c>
      <c r="D17" s="11"/>
      <c r="E17" s="11"/>
    </row>
    <row r="18" spans="1:6" ht="45" customHeight="1" x14ac:dyDescent="0.25">
      <c r="A18" s="2" t="s">
        <v>29</v>
      </c>
      <c r="B18" s="1" t="s">
        <v>47</v>
      </c>
      <c r="C18" s="1" t="s">
        <v>45</v>
      </c>
      <c r="D18" s="7"/>
      <c r="E18" s="7"/>
    </row>
    <row r="19" spans="1:6" ht="45" customHeight="1" x14ac:dyDescent="0.25">
      <c r="A19" s="2" t="s">
        <v>31</v>
      </c>
      <c r="B19" s="1" t="s">
        <v>48</v>
      </c>
      <c r="C19" s="1" t="s">
        <v>45</v>
      </c>
      <c r="D19" s="7"/>
      <c r="E19" s="7"/>
    </row>
    <row r="20" spans="1:6" ht="45" customHeight="1" x14ac:dyDescent="0.25">
      <c r="A20" s="2" t="s">
        <v>49</v>
      </c>
      <c r="B20" s="1" t="s">
        <v>50</v>
      </c>
      <c r="C20" s="1" t="s">
        <v>35</v>
      </c>
      <c r="D20" s="7"/>
      <c r="E20" s="7"/>
      <c r="F20" s="3" t="str">
        <f>IFERROR(IF(D20&gt;=E20," "," Стр. 14, Гр. 1 [D20]  д.б. &gt;= [E20] {" &amp; E20 &amp; "}.")," ") &amp; IFERROR(IF(D20&gt;=D21," "," Стр. 14, Гр. 1 [D20]  д.б. &gt;= [D21] {" &amp; D21 &amp; "}.")," ")</f>
        <v xml:space="preserve">  </v>
      </c>
    </row>
    <row r="21" spans="1:6" ht="45" customHeight="1" x14ac:dyDescent="0.25">
      <c r="A21" s="2" t="s">
        <v>51</v>
      </c>
      <c r="B21" s="1" t="s">
        <v>52</v>
      </c>
      <c r="C21" s="1" t="s">
        <v>35</v>
      </c>
      <c r="D21" s="7"/>
      <c r="E21" s="7"/>
      <c r="F21" s="3" t="str">
        <f>IFERROR(IF(D21&gt;=E21," "," Стр. 15, Гр. 1 [D21]  д.б. &gt;= [E21] {" &amp; E21 &amp; "}.")," ")</f>
        <v xml:space="preserve"> </v>
      </c>
    </row>
    <row r="23" spans="1:6" x14ac:dyDescent="0.25">
      <c r="A23" s="6" t="s">
        <v>53</v>
      </c>
    </row>
    <row r="24" spans="1:6" ht="75" customHeight="1" x14ac:dyDescent="0.25">
      <c r="A24" s="12" t="s">
        <v>54</v>
      </c>
      <c r="B24" s="12"/>
      <c r="C24" s="12"/>
      <c r="D24" s="12"/>
    </row>
    <row r="25" spans="1:6" x14ac:dyDescent="0.25">
      <c r="A25" s="6" t="s">
        <v>55</v>
      </c>
    </row>
    <row r="26" spans="1:6" ht="75" customHeight="1" x14ac:dyDescent="0.25">
      <c r="A26" s="13" t="s">
        <v>1</v>
      </c>
      <c r="B26" s="13"/>
      <c r="C26" s="13"/>
      <c r="D26" s="13"/>
    </row>
    <row r="27" spans="1:6" x14ac:dyDescent="0.25">
      <c r="A27" s="6" t="s">
        <v>56</v>
      </c>
    </row>
    <row r="28" spans="1:6" x14ac:dyDescent="0.25">
      <c r="A28" t="s">
        <v>57</v>
      </c>
      <c r="B28" s="13" t="s">
        <v>1</v>
      </c>
      <c r="C28" s="13"/>
      <c r="D28" s="13"/>
      <c r="E28" s="13"/>
    </row>
    <row r="29" spans="1:6" x14ac:dyDescent="0.25">
      <c r="A29" t="s">
        <v>58</v>
      </c>
      <c r="B29" s="13" t="s">
        <v>1</v>
      </c>
      <c r="C29" s="13"/>
      <c r="D29" s="13"/>
      <c r="E29" s="13"/>
    </row>
    <row r="30" spans="1:6" x14ac:dyDescent="0.25">
      <c r="A30" t="s">
        <v>59</v>
      </c>
      <c r="B30" s="13" t="s">
        <v>1</v>
      </c>
      <c r="C30" s="13"/>
      <c r="D30" s="13"/>
      <c r="E30" s="13"/>
    </row>
    <row r="31" spans="1:6" x14ac:dyDescent="0.25">
      <c r="A31" t="s">
        <v>60</v>
      </c>
      <c r="B31" s="13" t="s">
        <v>1</v>
      </c>
      <c r="C31" s="13"/>
      <c r="D31" s="13"/>
      <c r="E31" s="13"/>
    </row>
    <row r="32" spans="1:6" x14ac:dyDescent="0.25">
      <c r="A32" t="s">
        <v>61</v>
      </c>
      <c r="B32" s="13" t="s">
        <v>1</v>
      </c>
      <c r="C32" s="13"/>
      <c r="D32" s="13"/>
      <c r="E32" s="13"/>
    </row>
  </sheetData>
  <sheetProtection password="CF66" sheet="1" objects="1" scenarios="1" formatColumns="0" formatRows="0"/>
  <mergeCells count="14">
    <mergeCell ref="B29:E29"/>
    <mergeCell ref="B30:E30"/>
    <mergeCell ref="B31:E31"/>
    <mergeCell ref="B32:E32"/>
    <mergeCell ref="D13:E13"/>
    <mergeCell ref="D17:E17"/>
    <mergeCell ref="A24:D24"/>
    <mergeCell ref="A26:D26"/>
    <mergeCell ref="B28:E28"/>
    <mergeCell ref="A1:E1"/>
    <mergeCell ref="A2:A3"/>
    <mergeCell ref="B2:B3"/>
    <mergeCell ref="C2:C3"/>
    <mergeCell ref="D7:E7"/>
  </mergeCells>
  <conditionalFormatting sqref="D4">
    <cfRule type="cellIs" dxfId="17" priority="1" operator="lessThan">
      <formula>E4</formula>
    </cfRule>
  </conditionalFormatting>
  <conditionalFormatting sqref="D4">
    <cfRule type="cellIs" dxfId="16" priority="2" operator="notEqual">
      <formula>ROUND(SUM(D8:D9),1)</formula>
    </cfRule>
  </conditionalFormatting>
  <conditionalFormatting sqref="E4">
    <cfRule type="cellIs" dxfId="15" priority="3" operator="notEqual">
      <formula>ROUND(SUM(E8:E9),1)</formula>
    </cfRule>
  </conditionalFormatting>
  <conditionalFormatting sqref="D5">
    <cfRule type="cellIs" dxfId="14" priority="4" operator="lessThan">
      <formula>E5</formula>
    </cfRule>
  </conditionalFormatting>
  <conditionalFormatting sqref="D6">
    <cfRule type="cellIs" dxfId="13" priority="5" operator="lessThan">
      <formula>E6</formula>
    </cfRule>
  </conditionalFormatting>
  <conditionalFormatting sqref="D8">
    <cfRule type="cellIs" dxfId="12" priority="6" operator="lessThan">
      <formula>E8</formula>
    </cfRule>
  </conditionalFormatting>
  <conditionalFormatting sqref="D9">
    <cfRule type="cellIs" dxfId="11" priority="7" operator="lessThan">
      <formula>E9</formula>
    </cfRule>
  </conditionalFormatting>
  <conditionalFormatting sqref="D10">
    <cfRule type="cellIs" dxfId="10" priority="8" operator="lessThan">
      <formula>E10</formula>
    </cfRule>
  </conditionalFormatting>
  <conditionalFormatting sqref="D10">
    <cfRule type="cellIs" dxfId="9" priority="9" operator="lessThanOrEqual">
      <formula>D11</formula>
    </cfRule>
  </conditionalFormatting>
  <conditionalFormatting sqref="D10">
    <cfRule type="cellIs" dxfId="8" priority="10" operator="notEqual">
      <formula>ROUND(SUM(D14:D15),1)</formula>
    </cfRule>
  </conditionalFormatting>
  <conditionalFormatting sqref="E10">
    <cfRule type="cellIs" dxfId="7" priority="11" operator="notEqual">
      <formula>ROUND(SUM(E14:E15),1)</formula>
    </cfRule>
  </conditionalFormatting>
  <conditionalFormatting sqref="D11">
    <cfRule type="cellIs" dxfId="6" priority="12" operator="lessThan">
      <formula>E11</formula>
    </cfRule>
  </conditionalFormatting>
  <conditionalFormatting sqref="D12">
    <cfRule type="cellIs" dxfId="5" priority="13" operator="lessThan">
      <formula>E12</formula>
    </cfRule>
  </conditionalFormatting>
  <conditionalFormatting sqref="D14">
    <cfRule type="cellIs" dxfId="4" priority="14" operator="lessThan">
      <formula>E14</formula>
    </cfRule>
  </conditionalFormatting>
  <conditionalFormatting sqref="D15">
    <cfRule type="cellIs" dxfId="3" priority="15" operator="lessThan">
      <formula>E15</formula>
    </cfRule>
  </conditionalFormatting>
  <conditionalFormatting sqref="D20">
    <cfRule type="cellIs" dxfId="2" priority="16" operator="lessThan">
      <formula>E20</formula>
    </cfRule>
  </conditionalFormatting>
  <conditionalFormatting sqref="D20">
    <cfRule type="cellIs" dxfId="1" priority="17" operator="lessThan">
      <formula>D21</formula>
    </cfRule>
  </conditionalFormatting>
  <conditionalFormatting sqref="D21">
    <cfRule type="cellIs" dxfId="0" priority="18" operator="lessThan">
      <formula>E21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2026-01-12T12:09:03Z</dcterms:created>
  <dcterms:modified xsi:type="dcterms:W3CDTF">2026-01-12T12:22:46Z</dcterms:modified>
</cp:coreProperties>
</file>