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F14" i="2"/>
  <c r="F13" i="2"/>
  <c r="F12" i="2"/>
  <c r="F11" i="2"/>
  <c r="F10" i="2"/>
  <c r="F9" i="2"/>
  <c r="F8" i="2"/>
  <c r="F6" i="2"/>
  <c r="F4" i="2"/>
</calcChain>
</file>

<file path=xl/sharedStrings.xml><?xml version="1.0" encoding="utf-8"?>
<sst xmlns="http://schemas.openxmlformats.org/spreadsheetml/2006/main" count="90" uniqueCount="73">
  <si>
    <t>Код страны:</t>
  </si>
  <si>
    <t/>
  </si>
  <si>
    <t>Страна:</t>
  </si>
  <si>
    <t>Код шаблона</t>
  </si>
  <si>
    <t>S24.14.6а</t>
  </si>
  <si>
    <t>Название секции</t>
  </si>
  <si>
    <t>S24.Вопросник № 14 по статистике занятости и безработицы</t>
  </si>
  <si>
    <t>Название формы</t>
  </si>
  <si>
    <t>14.6а.Движение иностранной рабочей силы (человек)</t>
  </si>
  <si>
    <t>Версия шаблона</t>
  </si>
  <si>
    <t>2026</t>
  </si>
  <si>
    <t>Период формы/дата предоставления</t>
  </si>
  <si>
    <t>Год, Годовая - 12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</si>
  <si>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</si>
  <si>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</si>
  <si>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</si>
  <si>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</si>
  <si>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лиц, получивших разрешения на работу (патенты) в отчетном периоде</t>
  </si>
  <si>
    <t>Число лиц, у которых аннулированы разрешения на работу (патенты) в отчетном периоде</t>
  </si>
  <si>
    <t>Число лиц, имеющих действующие разрешения на работу (патенты) на конец отчетного периода</t>
  </si>
  <si>
    <t>2</t>
  </si>
  <si>
    <t>3</t>
  </si>
  <si>
    <t>Численность иностранных граждан, въехавших для работы - всего в отчетном периоде (стр.02+стр.14)</t>
  </si>
  <si>
    <t>01</t>
  </si>
  <si>
    <t>         в том числе:</t>
  </si>
  <si>
    <t>      из стран  СНГ  -  всего</t>
  </si>
  <si>
    <t>02</t>
  </si>
  <si>
    <t>            из них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</si>
  <si>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</si>
  <si>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</si>
  <si>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</si>
  <si>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</si>
  <si>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</si>
  <si>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</si>
  <si>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</si>
  <si>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</si>
  <si>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</si>
  <si>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</si>
  <si>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</si>
  <si>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</si>
  <si>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</si>
  <si>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</si>
  <si>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</si>
  <si>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</si>
  <si>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</si>
  <si>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</si>
  <si>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</si>
  <si>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</si>
  <si>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</si>
  <si>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</si>
  <si>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      из других зарубежных стран</t>
  </si>
  <si>
    <t>14</t>
  </si>
  <si>
    <t>            в том числе:</t>
  </si>
  <si>
    <t>         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</si>
  <si>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</si>
  <si>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</si>
  <si>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</si>
  <si>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</si>
  <si>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</si>
  <si>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</si>
  <si>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</si>
  <si>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</si>
  <si>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</si>
  <si>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</si>
  <si>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Примечание</t>
  </si>
  <si>
    <t>Значность показателей: целые числа.
* Указать десять стран с наибольшими значениями.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</si>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</sst>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46022.438993055555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workbookViewId="0"/>
  </sheetViews>
  <sheetFormatPr defaultRowHeight="15" x14ac:dyDescent="0.25"/>
  <cols>
    <col min="1" max="1" width="102.8554687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225" x14ac:dyDescent="0.25">
      <c r="A2" s="10" t="s">
        <v>15</v>
      </c>
      <c r="B2" s="10" t="s">
        <v>16</v>
      </c>
      <c r="C2" s="1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" t="s">
        <v>14</v>
      </c>
      <c r="D3" s="1" t="s">
        <v>20</v>
      </c>
      <c r="E3" s="1" t="s">
        <v>21</v>
      </c>
    </row>
    <row r="4" spans="1:6" ht="45" customHeight="1" x14ac:dyDescent="0.25">
      <c r="A4" s="2" t="s">
        <v>22</v>
      </c>
      <c r="B4" s="1" t="s">
        <v>23</v>
      </c>
      <c r="C4" s="7"/>
      <c r="D4" s="7"/>
      <c r="E4" s="7"/>
      <c r="F4" s="3" t="str">
        <f>IFERROR(IF(C4=ROUND(C6+C19,0)," "," Стр. 01, Гр. 1 [C4]  д.б. = [Окр(C6+C19,0)] {" &amp; ROUND(C6+C19,0) &amp; "}.")," ") &amp; IFERROR(IF(D4=ROUND(D6+D19,0)," "," Стр. 01, Гр. 2 [D4]  д.б. = [Окр(D6+D19,0)] {" &amp; ROUND(D6+D19,0) &amp; "}.")," ") &amp; IFERROR(IF(E4&lt;=ROUND(SUM(C4:D4),0)," "," Стр. 01, Гр. 3 [E4]  д.б. &lt;= [Окр(Сум(C4:D4),0)] {" &amp; ROUND(SUM(C4:D4),0) &amp; "}.")," ") &amp; IFERROR(IF(E4=ROUND(E6+E19,0)," "," Стр. 01, Гр. 3 [E4]  д.б. = [Окр(E6+E19,0)] {" &amp; ROUND(E6+E19,0) &amp; "}.")," ")</f>
        <v xml:space="preserve">    </v>
      </c>
    </row>
    <row r="5" spans="1:6" ht="45" customHeight="1" x14ac:dyDescent="0.25">
      <c r="A5" s="2" t="s">
        <v>24</v>
      </c>
      <c r="B5" s="1"/>
      <c r="C5" s="11"/>
      <c r="D5" s="11"/>
      <c r="E5" s="11"/>
    </row>
    <row r="6" spans="1:6" ht="45" customHeight="1" x14ac:dyDescent="0.25">
      <c r="A6" s="2" t="s">
        <v>25</v>
      </c>
      <c r="B6" s="1" t="s">
        <v>26</v>
      </c>
      <c r="C6" s="7"/>
      <c r="D6" s="7"/>
      <c r="E6" s="7"/>
      <c r="F6" s="3" t="str">
        <f>IFERROR(IF(C6=ROUND(SUM(C8:C18),0)," "," Стр. 02, Гр. 1 [C6]  д.б. = [Окр(Сум(C8:C18),0)] {" &amp; ROUND(SUM(C8:C18),0) &amp; "}.")," ") &amp; IFERROR(IF(D6=ROUND(SUM(D8:D18),0)," "," Стр. 02, Гр. 2 [D6]  д.б. = [Окр(Сум(D8:D18),0)] {" &amp; ROUND(SUM(D8:D18),0) &amp; "}.")," ") &amp; IFERROR(IF(E6=ROUND(SUM(E8:E18),0)," "," Стр. 02, Гр. 3 [E6]  д.б. = [Окр(Сум(E8:E18),0)] {" &amp; ROUND(SUM(E8:E18),0) &amp; "}.")," ")</f>
        <v xml:space="preserve">   </v>
      </c>
    </row>
    <row r="7" spans="1:6" ht="45" customHeight="1" x14ac:dyDescent="0.25">
      <c r="A7" s="2" t="s">
        <v>27</v>
      </c>
      <c r="B7" s="1"/>
      <c r="C7" s="11"/>
      <c r="D7" s="11"/>
      <c r="E7" s="11"/>
    </row>
    <row r="8" spans="1:6" ht="45" customHeight="1" x14ac:dyDescent="0.25">
      <c r="A8" s="2" t="s">
        <v>28</v>
      </c>
      <c r="B8" s="1" t="s">
        <v>29</v>
      </c>
      <c r="C8" s="7"/>
      <c r="D8" s="7"/>
      <c r="E8" s="7"/>
      <c r="F8" s="3" t="str">
        <f>IFERROR(IF(E8&lt;=ROUND(SUM(C8:D8),0)," "," Стр. 03, Гр. 3 [E8]  д.б. &lt;= [Окр(Сум(C8:D8),0)] {" &amp; ROUND(SUM(C8:D8),0) &amp; "}.")," ")</f>
        <v xml:space="preserve"> </v>
      </c>
    </row>
    <row r="9" spans="1:6" ht="45" customHeight="1" x14ac:dyDescent="0.25">
      <c r="A9" s="2" t="s">
        <v>30</v>
      </c>
      <c r="B9" s="1" t="s">
        <v>31</v>
      </c>
      <c r="C9" s="7"/>
      <c r="D9" s="7"/>
      <c r="E9" s="7"/>
      <c r="F9" s="3" t="str">
        <f>IFERROR(IF(E9&lt;=ROUND(SUM(C9:D9),0)," "," Стр. 04, Гр. 3 [E9]  д.б. &lt;= [Окр(Сум(C9:D9),0)] {" &amp; ROUND(SUM(C9:D9),0) &amp; "}.")," ")</f>
        <v xml:space="preserve"> </v>
      </c>
    </row>
    <row r="10" spans="1:6" ht="45" customHeight="1" x14ac:dyDescent="0.25">
      <c r="A10" s="2" t="s">
        <v>32</v>
      </c>
      <c r="B10" s="1" t="s">
        <v>33</v>
      </c>
      <c r="C10" s="7"/>
      <c r="D10" s="7"/>
      <c r="E10" s="7"/>
      <c r="F10" s="3" t="str">
        <f>IFERROR(IF(E10&lt;=ROUND(SUM(C10:D10),0)," "," Стр. 05, Гр. 3 [E10]  д.б. &lt;= [Окр(Сум(C10:D10),0)] {" &amp; ROUND(SUM(C10:D10),0) &amp; "}.")," ")</f>
        <v xml:space="preserve"> </v>
      </c>
    </row>
    <row r="11" spans="1:6" ht="45" customHeight="1" x14ac:dyDescent="0.25">
      <c r="A11" s="2" t="s">
        <v>34</v>
      </c>
      <c r="B11" s="1" t="s">
        <v>35</v>
      </c>
      <c r="C11" s="7"/>
      <c r="D11" s="7"/>
      <c r="E11" s="7"/>
      <c r="F11" s="3" t="str">
        <f>IFERROR(IF(E11&lt;=ROUND(SUM(C11:D11),0)," "," Стр. 06, Гр. 3 [E11]  д.б. &lt;= [Окр(Сум(C11:D11),0)] {" &amp; ROUND(SUM(C11:D11),0) &amp; "}.")," ")</f>
        <v xml:space="preserve"> </v>
      </c>
    </row>
    <row r="12" spans="1:6" ht="45" customHeight="1" x14ac:dyDescent="0.25">
      <c r="A12" s="2" t="s">
        <v>36</v>
      </c>
      <c r="B12" s="1" t="s">
        <v>37</v>
      </c>
      <c r="C12" s="7"/>
      <c r="D12" s="7"/>
      <c r="E12" s="7"/>
      <c r="F12" s="3" t="str">
        <f>IFERROR(IF(E12&lt;=ROUND(SUM(C12:D12),0)," "," Стр. 07, Гр. 3 [E12]  д.б. &lt;= [Окр(Сум(C12:D12),0)] {" &amp; ROUND(SUM(C12:D12),0) &amp; "}.")," ")</f>
        <v xml:space="preserve"> </v>
      </c>
    </row>
    <row r="13" spans="1:6" ht="45" customHeight="1" x14ac:dyDescent="0.25">
      <c r="A13" s="2" t="s">
        <v>38</v>
      </c>
      <c r="B13" s="1" t="s">
        <v>39</v>
      </c>
      <c r="C13" s="7"/>
      <c r="D13" s="7"/>
      <c r="E13" s="7"/>
      <c r="F13" s="3" t="str">
        <f>IFERROR(IF(E13&lt;=ROUND(SUM(C13:D13),0)," "," Стр. 08, Гр. 3 [E13]  д.б. &lt;= [Окр(Сум(C13:D13),0)] {" &amp; ROUND(SUM(C13:D13),0) &amp; "}.")," ")</f>
        <v xml:space="preserve"> </v>
      </c>
    </row>
    <row r="14" spans="1:6" ht="45" customHeight="1" x14ac:dyDescent="0.25">
      <c r="A14" s="2" t="s">
        <v>40</v>
      </c>
      <c r="B14" s="1" t="s">
        <v>41</v>
      </c>
      <c r="C14" s="7"/>
      <c r="D14" s="7"/>
      <c r="E14" s="7"/>
      <c r="F14" s="3" t="str">
        <f>IFERROR(IF(E14&lt;=ROUND(SUM(C14:D14),0)," "," Стр. 09, Гр. 3 [E14]  д.б. &lt;= [Окр(Сум(C14:D14),0)] {" &amp; ROUND(SUM(C14:D14),0) &amp; "}.")," ")</f>
        <v xml:space="preserve"> </v>
      </c>
    </row>
    <row r="15" spans="1:6" ht="45" customHeight="1" x14ac:dyDescent="0.25">
      <c r="A15" s="2" t="s">
        <v>42</v>
      </c>
      <c r="B15" s="1" t="s">
        <v>43</v>
      </c>
      <c r="C15" s="7"/>
      <c r="D15" s="7"/>
      <c r="E15" s="7"/>
      <c r="F15" s="3" t="str">
        <f>IFERROR(IF(E15&lt;=ROUND(SUM(C15:D15),0)," "," Стр. 10, Гр. 3 [E15]  д.б. &lt;= [Окр(Сум(C15:D15),0)] {" &amp; ROUND(SUM(C15:D15),0) &amp; "}.")," ")</f>
        <v xml:space="preserve"> </v>
      </c>
    </row>
    <row r="16" spans="1:6" ht="45" customHeight="1" x14ac:dyDescent="0.25">
      <c r="A16" s="2" t="s">
        <v>44</v>
      </c>
      <c r="B16" s="1" t="s">
        <v>45</v>
      </c>
      <c r="C16" s="7"/>
      <c r="D16" s="7"/>
      <c r="E16" s="7"/>
      <c r="F16" s="3" t="str">
        <f>IFERROR(IF(E16&lt;=ROUND(SUM(C16:D16),0)," "," Стр. 11, Гр. 3 [E16]  д.б. &lt;= [Окр(Сум(C16:D16),0)] {" &amp; ROUND(SUM(C16:D16),0) &amp; "}.")," ")</f>
        <v xml:space="preserve"> </v>
      </c>
    </row>
    <row r="17" spans="1:6" ht="45" customHeight="1" x14ac:dyDescent="0.25">
      <c r="A17" s="2" t="s">
        <v>46</v>
      </c>
      <c r="B17" s="1" t="s">
        <v>47</v>
      </c>
      <c r="C17" s="7"/>
      <c r="D17" s="7"/>
      <c r="E17" s="7"/>
      <c r="F17" s="3" t="str">
        <f>IFERROR(IF(E17&lt;=ROUND(SUM(C17:D17),0)," "," Стр. 12, Гр. 3 [E17]  д.б. &lt;= [Окр(Сум(C17:D17),0)] {" &amp; ROUND(SUM(C17:D17),0) &amp; "}.")," ")</f>
        <v xml:space="preserve"> </v>
      </c>
    </row>
    <row r="18" spans="1:6" ht="45" customHeight="1" x14ac:dyDescent="0.25">
      <c r="A18" s="2" t="s">
        <v>48</v>
      </c>
      <c r="B18" s="1" t="s">
        <v>49</v>
      </c>
      <c r="C18" s="7"/>
      <c r="D18" s="7"/>
      <c r="E18" s="7"/>
      <c r="F18" s="3" t="str">
        <f>IFERROR(IF(E18&lt;=ROUND(SUM(C18:D18),0)," "," Стр. 13, Гр. 3 [E18]  д.б. &lt;= [Окр(Сум(C18:D18),0)] {" &amp; ROUND(SUM(C18:D18),0) &amp; "}.")," ")</f>
        <v xml:space="preserve"> </v>
      </c>
    </row>
    <row r="19" spans="1:6" ht="45" customHeight="1" x14ac:dyDescent="0.25">
      <c r="A19" s="2" t="s">
        <v>50</v>
      </c>
      <c r="B19" s="1" t="s">
        <v>51</v>
      </c>
      <c r="C19" s="7"/>
      <c r="D19" s="7"/>
      <c r="E19" s="7"/>
      <c r="F19" s="3" t="str">
        <f>IFERROR(IF(C19&gt;ROUND(SUM(C21:C30),0)," "," Стр. 14, Гр. 1 [C19]  д.б. &gt; [Окр(Сум(C21:C30),0)] {" &amp; ROUND(SUM(C21:C30),0) &amp; "}.")," ") &amp; IFERROR(IF(D19&gt;ROUND(SUM(D21:D30),0)," "," Стр. 14, Гр. 2 [D19]  д.б. &gt; [Окр(Сум(D21:D30),0)] {" &amp; ROUND(SUM(D21:D30),0) &amp; "}.")," ") &amp; IFERROR(IF(E19&gt;ROUND(SUM(E21:E30),0)," "," Стр. 14, Гр. 3 [E19]  д.б. &gt; [Окр(Сум(E21:E30),0)] {" &amp; ROUND(SUM(E21:E30),0) &amp; "}.")," ")</f>
        <v xml:space="preserve"> Стр. 14, Гр. 1 [C19]  д.б. &gt; [Окр(Сум(C21:C30),0)] {0}. Стр. 14, Гр. 2 [D19]  д.б. &gt; [Окр(Сум(D21:D30),0)] {0}. Стр. 14, Гр. 3 [E19]  д.б. &gt; [Окр(Сум(E21:E30),0)] {0}.</v>
      </c>
    </row>
    <row r="20" spans="1:6" ht="45" customHeight="1" x14ac:dyDescent="0.25">
      <c r="A20" s="2" t="s">
        <v>52</v>
      </c>
      <c r="B20" s="1"/>
      <c r="C20" s="11"/>
      <c r="D20" s="11"/>
      <c r="E20" s="11"/>
    </row>
    <row r="21" spans="1:6" ht="45" customHeight="1" x14ac:dyDescent="0.25">
      <c r="A21" s="2" t="s">
        <v>53</v>
      </c>
      <c r="B21" s="1" t="s">
        <v>54</v>
      </c>
      <c r="C21" s="7"/>
      <c r="D21" s="7"/>
      <c r="E21" s="7"/>
    </row>
    <row r="22" spans="1:6" ht="45" customHeight="1" x14ac:dyDescent="0.25">
      <c r="A22" s="2" t="s">
        <v>53</v>
      </c>
      <c r="B22" s="1" t="s">
        <v>55</v>
      </c>
      <c r="C22" s="7"/>
      <c r="D22" s="7"/>
      <c r="E22" s="7"/>
    </row>
    <row r="23" spans="1:6" ht="45" customHeight="1" x14ac:dyDescent="0.25">
      <c r="A23" s="2" t="s">
        <v>53</v>
      </c>
      <c r="B23" s="1" t="s">
        <v>56</v>
      </c>
      <c r="C23" s="7"/>
      <c r="D23" s="7"/>
      <c r="E23" s="7"/>
    </row>
    <row r="24" spans="1:6" ht="45" customHeight="1" x14ac:dyDescent="0.25">
      <c r="A24" s="2" t="s">
        <v>53</v>
      </c>
      <c r="B24" s="1" t="s">
        <v>57</v>
      </c>
      <c r="C24" s="7"/>
      <c r="D24" s="7"/>
      <c r="E24" s="7"/>
    </row>
    <row r="25" spans="1:6" ht="45" customHeight="1" x14ac:dyDescent="0.25">
      <c r="A25" s="2" t="s">
        <v>53</v>
      </c>
      <c r="B25" s="1" t="s">
        <v>58</v>
      </c>
      <c r="C25" s="7"/>
      <c r="D25" s="7"/>
      <c r="E25" s="7"/>
    </row>
    <row r="26" spans="1:6" ht="45" customHeight="1" x14ac:dyDescent="0.25">
      <c r="A26" s="2" t="s">
        <v>53</v>
      </c>
      <c r="B26" s="1" t="s">
        <v>59</v>
      </c>
      <c r="C26" s="7"/>
      <c r="D26" s="7"/>
      <c r="E26" s="7"/>
    </row>
    <row r="27" spans="1:6" ht="45" customHeight="1" x14ac:dyDescent="0.25">
      <c r="A27" s="2" t="s">
        <v>53</v>
      </c>
      <c r="B27" s="1" t="s">
        <v>60</v>
      </c>
      <c r="C27" s="7"/>
      <c r="D27" s="7"/>
      <c r="E27" s="7"/>
    </row>
    <row r="28" spans="1:6" ht="45" customHeight="1" x14ac:dyDescent="0.25">
      <c r="A28" s="2" t="s">
        <v>53</v>
      </c>
      <c r="B28" s="1" t="s">
        <v>61</v>
      </c>
      <c r="C28" s="7"/>
      <c r="D28" s="7"/>
      <c r="E28" s="7"/>
    </row>
    <row r="29" spans="1:6" ht="45" customHeight="1" x14ac:dyDescent="0.25">
      <c r="A29" s="2" t="s">
        <v>53</v>
      </c>
      <c r="B29" s="1" t="s">
        <v>62</v>
      </c>
      <c r="C29" s="7"/>
      <c r="D29" s="7"/>
      <c r="E29" s="7"/>
    </row>
    <row r="30" spans="1:6" ht="45" customHeight="1" x14ac:dyDescent="0.25">
      <c r="A30" s="2" t="s">
        <v>53</v>
      </c>
      <c r="B30" s="1" t="s">
        <v>63</v>
      </c>
      <c r="C30" s="7"/>
      <c r="D30" s="7"/>
      <c r="E30" s="7"/>
    </row>
    <row r="32" spans="1:6" x14ac:dyDescent="0.25">
      <c r="A32" s="6" t="s">
        <v>64</v>
      </c>
    </row>
    <row r="33" spans="1:5" ht="75" customHeight="1" x14ac:dyDescent="0.25">
      <c r="A33" s="12" t="s">
        <v>65</v>
      </c>
      <c r="B33" s="12"/>
      <c r="C33" s="12"/>
      <c r="D33" s="12"/>
      <c r="E33" s="12"/>
    </row>
    <row r="34" spans="1:5" x14ac:dyDescent="0.25">
      <c r="A34" s="6" t="s">
        <v>66</v>
      </c>
    </row>
    <row r="35" spans="1:5" ht="75" customHeight="1" x14ac:dyDescent="0.25">
      <c r="A35" s="13" t="s">
        <v>1</v>
      </c>
      <c r="B35" s="13"/>
      <c r="C35" s="13"/>
      <c r="D35" s="13"/>
      <c r="E35" s="13"/>
    </row>
    <row r="36" spans="1:5" x14ac:dyDescent="0.25">
      <c r="A36" s="6" t="s">
        <v>67</v>
      </c>
    </row>
    <row r="37" spans="1:5" x14ac:dyDescent="0.25">
      <c r="A37" t="s">
        <v>68</v>
      </c>
      <c r="B37" s="13" t="s">
        <v>1</v>
      </c>
      <c r="C37" s="13"/>
      <c r="D37" s="13"/>
      <c r="E37" s="13"/>
    </row>
    <row r="38" spans="1:5" x14ac:dyDescent="0.25">
      <c r="A38" t="s">
        <v>69</v>
      </c>
      <c r="B38" s="13" t="s">
        <v>1</v>
      </c>
      <c r="C38" s="13"/>
      <c r="D38" s="13"/>
      <c r="E38" s="13"/>
    </row>
    <row r="39" spans="1:5" x14ac:dyDescent="0.25">
      <c r="A39" t="s">
        <v>70</v>
      </c>
      <c r="B39" s="13" t="s">
        <v>1</v>
      </c>
      <c r="C39" s="13"/>
      <c r="D39" s="13"/>
      <c r="E39" s="13"/>
    </row>
    <row r="40" spans="1:5" x14ac:dyDescent="0.25">
      <c r="A40" t="s">
        <v>71</v>
      </c>
      <c r="B40" s="13" t="s">
        <v>1</v>
      </c>
      <c r="C40" s="13"/>
      <c r="D40" s="13"/>
      <c r="E40" s="13"/>
    </row>
    <row r="41" spans="1:5" x14ac:dyDescent="0.25">
      <c r="A41" t="s">
        <v>72</v>
      </c>
      <c r="B41" s="13" t="s">
        <v>1</v>
      </c>
      <c r="C41" s="13"/>
      <c r="D41" s="13"/>
      <c r="E41" s="13"/>
    </row>
  </sheetData>
  <sheetProtection password="CF66" sheet="1" objects="1" scenarios="1" formatColumns="0" formatRows="0"/>
  <mergeCells count="13">
    <mergeCell ref="B39:E39"/>
    <mergeCell ref="B40:E40"/>
    <mergeCell ref="B41:E41"/>
    <mergeCell ref="C20:E20"/>
    <mergeCell ref="A33:E33"/>
    <mergeCell ref="A35:E35"/>
    <mergeCell ref="B37:E37"/>
    <mergeCell ref="B38:E38"/>
    <mergeCell ref="A1:E1"/>
    <mergeCell ref="A2:A3"/>
    <mergeCell ref="B2:B3"/>
    <mergeCell ref="C5:E5"/>
    <mergeCell ref="C7:E7"/>
  </mergeCells>
  <conditionalFormatting sqref="C4">
    <cfRule type="cellIs" dxfId="20" priority="1" operator="notEqual">
      <formula>ROUND(C6+C19,0)</formula>
    </cfRule>
  </conditionalFormatting>
  <conditionalFormatting sqref="D4">
    <cfRule type="cellIs" dxfId="19" priority="2" operator="notEqual">
      <formula>ROUND(D6+D19,0)</formula>
    </cfRule>
  </conditionalFormatting>
  <conditionalFormatting sqref="E4">
    <cfRule type="cellIs" dxfId="18" priority="3" operator="greaterThan">
      <formula>ROUND(SUM(C4:D4),0)</formula>
    </cfRule>
  </conditionalFormatting>
  <conditionalFormatting sqref="E4">
    <cfRule type="cellIs" dxfId="17" priority="4" operator="notEqual">
      <formula>ROUND(E6+E19,0)</formula>
    </cfRule>
  </conditionalFormatting>
  <conditionalFormatting sqref="C6">
    <cfRule type="cellIs" dxfId="16" priority="5" operator="notEqual">
      <formula>ROUND(SUM(C8:C18),0)</formula>
    </cfRule>
  </conditionalFormatting>
  <conditionalFormatting sqref="D6">
    <cfRule type="cellIs" dxfId="15" priority="6" operator="notEqual">
      <formula>ROUND(SUM(D8:D18),0)</formula>
    </cfRule>
  </conditionalFormatting>
  <conditionalFormatting sqref="E6">
    <cfRule type="cellIs" dxfId="14" priority="7" operator="notEqual">
      <formula>ROUND(SUM(E8:E18),0)</formula>
    </cfRule>
  </conditionalFormatting>
  <conditionalFormatting sqref="E8">
    <cfRule type="cellIs" dxfId="13" priority="8" operator="greaterThan">
      <formula>ROUND(SUM(C8:D8),0)</formula>
    </cfRule>
  </conditionalFormatting>
  <conditionalFormatting sqref="E9">
    <cfRule type="cellIs" dxfId="12" priority="9" operator="greaterThan">
      <formula>ROUND(SUM(C9:D9),0)</formula>
    </cfRule>
  </conditionalFormatting>
  <conditionalFormatting sqref="E10">
    <cfRule type="cellIs" dxfId="11" priority="10" operator="greaterThan">
      <formula>ROUND(SUM(C10:D10),0)</formula>
    </cfRule>
  </conditionalFormatting>
  <conditionalFormatting sqref="E11">
    <cfRule type="cellIs" dxfId="10" priority="11" operator="greaterThan">
      <formula>ROUND(SUM(C11:D11),0)</formula>
    </cfRule>
  </conditionalFormatting>
  <conditionalFormatting sqref="E12">
    <cfRule type="cellIs" dxfId="9" priority="12" operator="greaterThan">
      <formula>ROUND(SUM(C12:D12),0)</formula>
    </cfRule>
  </conditionalFormatting>
  <conditionalFormatting sqref="E13">
    <cfRule type="cellIs" dxfId="8" priority="13" operator="greaterThan">
      <formula>ROUND(SUM(C13:D13),0)</formula>
    </cfRule>
  </conditionalFormatting>
  <conditionalFormatting sqref="E14">
    <cfRule type="cellIs" dxfId="7" priority="14" operator="greaterThan">
      <formula>ROUND(SUM(C14:D14),0)</formula>
    </cfRule>
  </conditionalFormatting>
  <conditionalFormatting sqref="E15">
    <cfRule type="cellIs" dxfId="6" priority="15" operator="greaterThan">
      <formula>ROUND(SUM(C15:D15),0)</formula>
    </cfRule>
  </conditionalFormatting>
  <conditionalFormatting sqref="E16">
    <cfRule type="cellIs" dxfId="5" priority="16" operator="greaterThan">
      <formula>ROUND(SUM(C16:D16),0)</formula>
    </cfRule>
  </conditionalFormatting>
  <conditionalFormatting sqref="E17">
    <cfRule type="cellIs" dxfId="4" priority="17" operator="greaterThan">
      <formula>ROUND(SUM(C17:D17),0)</formula>
    </cfRule>
  </conditionalFormatting>
  <conditionalFormatting sqref="E18">
    <cfRule type="cellIs" dxfId="3" priority="18" operator="greaterThan">
      <formula>ROUND(SUM(C18:D18),0)</formula>
    </cfRule>
  </conditionalFormatting>
  <conditionalFormatting sqref="C19">
    <cfRule type="cellIs" dxfId="2" priority="19" operator="lessThanOrEqual">
      <formula>ROUND(SUM(C21:C30),0)</formula>
    </cfRule>
  </conditionalFormatting>
  <conditionalFormatting sqref="D19">
    <cfRule type="cellIs" dxfId="1" priority="20" operator="lessThanOrEqual">
      <formula>ROUND(SUM(D21:D30),0)</formula>
    </cfRule>
  </conditionalFormatting>
  <conditionalFormatting sqref="E19">
    <cfRule type="cellIs" dxfId="0" priority="21" operator="lessThanOrEqual">
      <formula>ROUND(SUM(E21:E30),0)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2026-01-15T07:32:09Z</dcterms:created>
  <dcterms:modified xsi:type="dcterms:W3CDTF">2026-01-15T07:39:53Z</dcterms:modified>
</cp:coreProperties>
</file>