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555" windowWidth="27495" windowHeight="1348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K17" i="2" l="1"/>
  <c r="K15" i="2"/>
  <c r="K12" i="2"/>
  <c r="K11" i="2"/>
  <c r="K8" i="2"/>
  <c r="K7" i="2"/>
  <c r="K6" i="2"/>
  <c r="G2" i="2"/>
  <c r="C2" i="2"/>
</calcChain>
</file>

<file path=xl/sharedStrings.xml><?xml version="1.0" encoding="utf-8"?>
<sst xmlns="http://schemas.openxmlformats.org/spreadsheetml/2006/main" count="75" uniqueCount="61">
  <si>
    <t>Код страны:</t>
  </si>
  <si>
    <t/>
  </si>
  <si>
    <t>Страна:</t>
  </si>
  <si>
    <t>Код шаблона</t>
  </si>
  <si>
    <t>S12.2.7</t>
  </si>
  <si>
    <t>Название секции</t>
  </si>
  <si>
    <t>S12.Вопросник № 02 по статистике финансов</t>
  </si>
  <si>
    <t>Название формы</t>
  </si>
  <si>
    <t>2.7.Денежная база и денежные агрегаты (на конец месяца)</t>
  </si>
  <si>
    <t>Версия шаблона</t>
  </si>
  <si>
    <t>2023</t>
  </si>
  <si>
    <t>Период формы/дата предоставления</t>
  </si>
  <si>
    <t>Квартал, 30 мая, 30 августа, 30 ноября, 28 февраля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</si>
  <si>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</si>
  <si>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</si>
  <si>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</si>
  <si>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</si>
  <si>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I квартал</t>
  </si>
  <si>
    <t>II квартал</t>
  </si>
  <si>
    <t>III квартал</t>
  </si>
  <si>
    <t>IV квартал</t>
  </si>
  <si>
    <t>2</t>
  </si>
  <si>
    <t>3</t>
  </si>
  <si>
    <t>4</t>
  </si>
  <si>
    <t>5</t>
  </si>
  <si>
    <t>6</t>
  </si>
  <si>
    <t>7</t>
  </si>
  <si>
    <t>8</t>
  </si>
  <si>
    <t>Денежная база</t>
  </si>
  <si>
    <t>01</t>
  </si>
  <si>
    <t>      из нее: наличные деньги в обращении вне Центрального (Национального) банка</t>
  </si>
  <si>
    <t>02</t>
  </si>
  <si>
    <t>М0 = наличные деньги вне банковской системы</t>
  </si>
  <si>
    <t>03</t>
  </si>
  <si>
    <t>   Переводные депозиты в национальной валюте</t>
  </si>
  <si>
    <t>04</t>
  </si>
  <si>
    <t>      - физических лиц</t>
  </si>
  <si>
    <t>05</t>
  </si>
  <si>
    <t>      - нефинансовых и финансовых (кроме кредитных) организаций</t>
  </si>
  <si>
    <t>06</t>
  </si>
  <si>
    <t>Денежный агрегат М1 (М0+04)</t>
  </si>
  <si>
    <t>07</t>
  </si>
  <si>
    <t>   Другие депозиты в национальной валюте</t>
  </si>
  <si>
    <t>08</t>
  </si>
  <si>
    <t>09</t>
  </si>
  <si>
    <t>10</t>
  </si>
  <si>
    <t>Денежный агрегат М2  (М1+08)</t>
  </si>
  <si>
    <t>11</t>
  </si>
  <si>
    <t>   Депозиты в иностранной валюте</t>
  </si>
  <si>
    <t>12</t>
  </si>
  <si>
    <t>   Денежный агрегат М3  (М2+12)</t>
  </si>
  <si>
    <t>13</t>
  </si>
  <si>
    <t>Примечание</t>
  </si>
  <si>
    <t>При наличии расхождений с данной структурой указать их.
Значность: с десятичным знаком (1 знак после запятой).
Азербайджан - млн. манатов, Армения - млрд. драмов, Беларусь - млн. белорусских рублей, Казахстан - млрд. тенге, Кыргызстан - млн. сомов, Молдова - млн. леев, Россия - млрд. рублей, Таджикистан - млн. сомони, Туркменистан - млн. туркменских манатов, Узбекистан - млрд. сумов, Украина - млрд. гривен.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</si>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</sst>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56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30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ht="30" x14ac:dyDescent="0.25">
      <c r="A7" s="3" t="s">
        <v>11</v>
      </c>
      <c r="B7" s="3" t="s">
        <v>12</v>
      </c>
    </row>
    <row r="8" spans="1:2" ht="30" x14ac:dyDescent="0.25">
      <c r="A8" s="3" t="s">
        <v>13</v>
      </c>
      <c r="B8" s="6">
        <v>46112.483518518522</v>
      </c>
    </row>
  </sheetData>
  <sheetProtection password="CF74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showGridLines="0" workbookViewId="0"/>
  </sheetViews>
  <sheetFormatPr defaultRowHeight="15" x14ac:dyDescent="0.25"/>
  <cols>
    <col min="1" max="1" width="79.85546875" customWidth="1"/>
    <col min="2" max="2" width="10" customWidth="1"/>
    <col min="11" max="11" width="250" customWidth="1"/>
  </cols>
  <sheetData>
    <row r="1" spans="1:11" ht="50.1" customHeight="1" x14ac:dyDescent="0.25">
      <c r="A1" s="10" t="s">
        <v>14</v>
      </c>
      <c r="B1" s="11"/>
      <c r="C1" s="11"/>
      <c r="D1" s="11"/>
      <c r="E1" s="11"/>
      <c r="F1" s="11"/>
      <c r="G1" s="11"/>
      <c r="H1" s="11"/>
      <c r="I1" s="11"/>
      <c r="J1" s="11"/>
    </row>
    <row r="2" spans="1:11" x14ac:dyDescent="0.25">
      <c r="A2" s="12" t="s">
        <v>15</v>
      </c>
      <c r="B2" s="12" t="s">
        <v>16</v>
      </c>
      <c r="C2" s="12" t="str">
        <f>""&amp;YEAR(Титул!B8)+0&amp;""</f>
        <v>2026</v>
      </c>
      <c r="D2" s="12"/>
      <c r="E2" s="12"/>
      <c r="F2" s="12"/>
      <c r="G2" s="12" t="str">
        <f>""&amp;YEAR(Титул!B8)-1&amp;""</f>
        <v>2025</v>
      </c>
      <c r="H2" s="12"/>
      <c r="I2" s="12"/>
      <c r="J2" s="12"/>
    </row>
    <row r="3" spans="1:11" ht="30" x14ac:dyDescent="0.25">
      <c r="A3" s="12"/>
      <c r="B3" s="12"/>
      <c r="C3" s="1" t="s">
        <v>17</v>
      </c>
      <c r="D3" s="1" t="s">
        <v>18</v>
      </c>
      <c r="E3" s="1" t="s">
        <v>19</v>
      </c>
      <c r="F3" s="1" t="s">
        <v>20</v>
      </c>
      <c r="G3" s="1" t="s">
        <v>17</v>
      </c>
      <c r="H3" s="1" t="s">
        <v>18</v>
      </c>
      <c r="I3" s="1" t="s">
        <v>19</v>
      </c>
      <c r="J3" s="1" t="s">
        <v>20</v>
      </c>
    </row>
    <row r="4" spans="1:11" x14ac:dyDescent="0.25">
      <c r="A4" s="12"/>
      <c r="B4" s="12"/>
      <c r="C4" s="1" t="s">
        <v>14</v>
      </c>
      <c r="D4" s="1" t="s">
        <v>21</v>
      </c>
      <c r="E4" s="1" t="s">
        <v>22</v>
      </c>
      <c r="F4" s="1" t="s">
        <v>23</v>
      </c>
      <c r="G4" s="1" t="s">
        <v>24</v>
      </c>
      <c r="H4" s="1" t="s">
        <v>25</v>
      </c>
      <c r="I4" s="1" t="s">
        <v>26</v>
      </c>
      <c r="J4" s="1" t="s">
        <v>27</v>
      </c>
    </row>
    <row r="5" spans="1:11" ht="30" customHeight="1" x14ac:dyDescent="0.25">
      <c r="A5" s="4" t="s">
        <v>28</v>
      </c>
      <c r="B5" s="2" t="s">
        <v>29</v>
      </c>
      <c r="C5" s="9"/>
      <c r="D5" s="9"/>
      <c r="E5" s="9"/>
      <c r="F5" s="9"/>
      <c r="G5" s="9"/>
      <c r="H5" s="9"/>
      <c r="I5" s="9"/>
      <c r="J5" s="9"/>
    </row>
    <row r="6" spans="1:11" ht="30" customHeight="1" x14ac:dyDescent="0.25">
      <c r="A6" s="3" t="s">
        <v>30</v>
      </c>
      <c r="B6" s="1" t="s">
        <v>31</v>
      </c>
      <c r="C6" s="9"/>
      <c r="D6" s="9"/>
      <c r="E6" s="9"/>
      <c r="F6" s="9"/>
      <c r="G6" s="9"/>
      <c r="H6" s="9"/>
      <c r="I6" s="9"/>
      <c r="J6" s="9"/>
      <c r="K6" s="5" t="str">
        <f>IFERROR(IF(C6&lt;C5," "," Стр. 02, Гр. 1 [C6]  д.б. &lt; [C5] {" &amp; C5 &amp; "}.")," ") &amp; IFERROR(IF(D6&lt;D5," "," Стр. 02, Гр. 2 [D6]  д.б. &lt; [D5] {" &amp; D5 &amp; "}.")," ") &amp; IFERROR(IF(E6&lt;E5," "," Стр. 02, Гр. 3 [E6]  д.б. &lt; [E5] {" &amp; E5 &amp; "}.")," ") &amp; IFERROR(IF(F6&lt;F5," "," Стр. 02, Гр. 4 [F6]  д.б. &lt; [F5] {" &amp; F5 &amp; "}.")," ") &amp; IFERROR(IF(G6&lt;G5," "," Стр. 02, Гр. 5 [G6]  д.б. &lt; [G5] {" &amp; G5 &amp; "}.")," ") &amp; IFERROR(IF(H6&lt;H5," "," Стр. 02, Гр. 6 [H6]  д.б. &lt; [H5] {" &amp; H5 &amp; "}.")," ") &amp; IFERROR(IF(I6&lt;I5," "," Стр. 02, Гр. 7 [I6]  д.б. &lt; [I5] {" &amp; I5 &amp; "}.")," ") &amp; IFERROR(IF(J6&lt;J5," "," Стр. 02, Гр. 8 [J6]  д.б. &lt; [J5] {" &amp; J5 &amp; "}.")," ")</f>
        <v xml:space="preserve"> Стр. 02, Гр. 1 [C6]  д.б. &lt; [C5] {}. Стр. 02, Гр. 2 [D6]  д.б. &lt; [D5] {}. Стр. 02, Гр. 3 [E6]  д.б. &lt; [E5] {}. Стр. 02, Гр. 4 [F6]  д.б. &lt; [F5] {}. Стр. 02, Гр. 5 [G6]  д.б. &lt; [G5] {}. Стр. 02, Гр. 6 [H6]  д.б. &lt; [H5] {}. Стр. 02, Гр. 7 [I6]  д.б. &lt; [I5] {}. Стр. 02, Гр. 8 [J6]  д.б. &lt; [J5] {}.</v>
      </c>
    </row>
    <row r="7" spans="1:11" ht="30" customHeight="1" x14ac:dyDescent="0.25">
      <c r="A7" s="4" t="s">
        <v>32</v>
      </c>
      <c r="B7" s="2" t="s">
        <v>33</v>
      </c>
      <c r="C7" s="9"/>
      <c r="D7" s="9"/>
      <c r="E7" s="9"/>
      <c r="F7" s="9"/>
      <c r="G7" s="9"/>
      <c r="H7" s="9"/>
      <c r="I7" s="9"/>
      <c r="J7" s="9"/>
      <c r="K7" s="5" t="str">
        <f>IFERROR(IF(C7&lt;C6," "," Стр. 03, Гр. 1 [C7]  д.б. &lt; [C6] {" &amp; C6 &amp; "}.")," ") &amp; IFERROR(IF(D7&lt;D6," "," Стр. 03, Гр. 2 [D7]  д.б. &lt; [D6] {" &amp; D6 &amp; "}.")," ") &amp; IFERROR(IF(E7&lt;E6," "," Стр. 03, Гр. 3 [E7]  д.б. &lt; [E6] {" &amp; E6 &amp; "}.")," ") &amp; IFERROR(IF(F7&lt;F6," "," Стр. 03, Гр. 4 [F7]  д.б. &lt; [F6] {" &amp; F6 &amp; "}.")," ") &amp; IFERROR(IF(G7&lt;G6," "," Стр. 03, Гр. 5 [G7]  д.б. &lt; [G6] {" &amp; G6 &amp; "}.")," ") &amp; IFERROR(IF(H7&lt;H6," "," Стр. 03, Гр. 6 [H7]  д.б. &lt; [H6] {" &amp; H6 &amp; "}.")," ") &amp; IFERROR(IF(I7&lt;I6," "," Стр. 03, Гр. 7 [I7]  д.б. &lt; [I6] {" &amp; I6 &amp; "}.")," ") &amp; IFERROR(IF(J7&lt;J6," "," Стр. 03, Гр. 8 [J7]  д.б. &lt; [J6] {" &amp; J6 &amp; "}.")," ")</f>
        <v xml:space="preserve"> Стр. 03, Гр. 1 [C7]  д.б. &lt; [C6] {}. Стр. 03, Гр. 2 [D7]  д.б. &lt; [D6] {}. Стр. 03, Гр. 3 [E7]  д.б. &lt; [E6] {}. Стр. 03, Гр. 4 [F7]  д.б. &lt; [F6] {}. Стр. 03, Гр. 5 [G7]  д.б. &lt; [G6] {}. Стр. 03, Гр. 6 [H7]  д.б. &lt; [H6] {}. Стр. 03, Гр. 7 [I7]  д.б. &lt; [I6] {}. Стр. 03, Гр. 8 [J7]  д.б. &lt; [J6] {}.</v>
      </c>
    </row>
    <row r="8" spans="1:11" ht="30" customHeight="1" x14ac:dyDescent="0.25">
      <c r="A8" s="3" t="s">
        <v>34</v>
      </c>
      <c r="B8" s="1" t="s">
        <v>35</v>
      </c>
      <c r="C8" s="9"/>
      <c r="D8" s="9"/>
      <c r="E8" s="9"/>
      <c r="F8" s="9"/>
      <c r="G8" s="9"/>
      <c r="H8" s="9"/>
      <c r="I8" s="9"/>
      <c r="J8" s="9"/>
      <c r="K8" s="5" t="str">
        <f>IFERROR(IF(C8=ROUND(SUM(C9:C10),1)," "," Стр. 04, Гр. 1 [C8]  д.б. = [Окр(Сум(C9:C10),1)] {" &amp; ROUND(SUM(C9:C10),1) &amp; "}.")," ") &amp; IFERROR(IF(D8=ROUND(SUM(D9:D10),1)," "," Стр. 04, Гр. 2 [D8]  д.б. = [Окр(Сум(D9:D10),1)] {" &amp; ROUND(SUM(D9:D10),1) &amp; "}.")," ") &amp; IFERROR(IF(E8=ROUND(SUM(E9:E10),1)," "," Стр. 04, Гр. 3 [E8]  д.б. = [Окр(Сум(E9:E10),1)] {" &amp; ROUND(SUM(E9:E10),1) &amp; "}.")," ") &amp; IFERROR(IF(F8=ROUND(SUM(F9:F10),1)," "," Стр. 04, Гр. 4 [F8]  д.б. = [Окр(Сум(F9:F10),1)] {" &amp; ROUND(SUM(F9:F10),1) &amp; "}.")," ") &amp; IFERROR(IF(G8=ROUND(SUM(G9:G10),1)," "," Стр. 04, Гр. 5 [G8]  д.б. = [Окр(Сум(G9:G10),1)] {" &amp; ROUND(SUM(G9:G10),1) &amp; "}.")," ") &amp; IFERROR(IF(H8=ROUND(SUM(H9:H10),1)," "," Стр. 04, Гр. 6 [H8]  д.б. = [Окр(Сум(H9:H10),1)] {" &amp; ROUND(SUM(H9:H10),1) &amp; "}.")," ") &amp; IFERROR(IF(I8=ROUND(SUM(I9:I10),1)," "," Стр. 04, Гр. 7 [I8]  д.б. = [Окр(Сум(I9:I10),1)] {" &amp; ROUND(SUM(I9:I10),1) &amp; "}.")," ") &amp; IFERROR(IF(J8=ROUND(SUM(J9:J10),1)," "," Стр. 04, Гр. 8 [J8]  д.б. = [Окр(Сум(J9:J10),1)] {" &amp; ROUND(SUM(J9:J10),1) &amp; "}.")," ")</f>
        <v xml:space="preserve">        </v>
      </c>
    </row>
    <row r="9" spans="1:11" ht="30" customHeight="1" x14ac:dyDescent="0.25">
      <c r="A9" s="3" t="s">
        <v>36</v>
      </c>
      <c r="B9" s="1" t="s">
        <v>37</v>
      </c>
      <c r="C9" s="9"/>
      <c r="D9" s="9"/>
      <c r="E9" s="9"/>
      <c r="F9" s="9"/>
      <c r="G9" s="9"/>
      <c r="H9" s="9"/>
      <c r="I9" s="9"/>
      <c r="J9" s="9"/>
    </row>
    <row r="10" spans="1:11" ht="30" customHeight="1" x14ac:dyDescent="0.25">
      <c r="A10" s="3" t="s">
        <v>38</v>
      </c>
      <c r="B10" s="1" t="s">
        <v>39</v>
      </c>
      <c r="C10" s="9"/>
      <c r="D10" s="9"/>
      <c r="E10" s="9"/>
      <c r="F10" s="9"/>
      <c r="G10" s="9"/>
      <c r="H10" s="9"/>
      <c r="I10" s="9"/>
      <c r="J10" s="9"/>
    </row>
    <row r="11" spans="1:11" ht="30" customHeight="1" x14ac:dyDescent="0.25">
      <c r="A11" s="4" t="s">
        <v>40</v>
      </c>
      <c r="B11" s="2" t="s">
        <v>41</v>
      </c>
      <c r="C11" s="9"/>
      <c r="D11" s="9"/>
      <c r="E11" s="9"/>
      <c r="F11" s="9"/>
      <c r="G11" s="9"/>
      <c r="H11" s="9"/>
      <c r="I11" s="9"/>
      <c r="J11" s="9"/>
      <c r="K11" s="5" t="str">
        <f>IFERROR(IF(C11=ROUND(SUM(C7:C8),1)," "," Стр. 07, Гр. 1 [C11]  д.б. = [Окр(Сум(C7:C8),1)] {" &amp; ROUND(SUM(C7:C8),1) &amp; "}.")," ") &amp; IFERROR(IF(D11=ROUND(SUM(D7:D8),1)," "," Стр. 07, Гр. 2 [D11]  д.б. = [Окр(Сум(D7:D8),1)] {" &amp; ROUND(SUM(D7:D8),1) &amp; "}.")," ") &amp; IFERROR(IF(E11=ROUND(SUM(E7:E8),1)," "," Стр. 07, Гр. 3 [E11]  д.б. = [Окр(Сум(E7:E8),1)] {" &amp; ROUND(SUM(E7:E8),1) &amp; "}.")," ") &amp; IFERROR(IF(F11=ROUND(SUM(F7:F8),1)," "," Стр. 07, Гр. 4 [F11]  д.б. = [Окр(Сум(F7:F8),1)] {" &amp; ROUND(SUM(F7:F8),1) &amp; "}.")," ") &amp; IFERROR(IF(G11=ROUND(SUM(G7:G8),1)," "," Стр. 07, Гр. 5 [G11]  д.б. = [Окр(Сум(G7:G8),1)] {" &amp; ROUND(SUM(G7:G8),1) &amp; "}.")," ") &amp; IFERROR(IF(H11=ROUND(SUM(H7:H8),1)," "," Стр. 07, Гр. 6 [H11]  д.б. = [Окр(Сум(H7:H8),1)] {" &amp; ROUND(SUM(H7:H8),1) &amp; "}.")," ") &amp; IFERROR(IF(I11=ROUND(SUM(I7:I8),1)," "," Стр. 07, Гр. 7 [I11]  д.б. = [Окр(Сум(I7:I8),1)] {" &amp; ROUND(SUM(I7:I8),1) &amp; "}.")," ") &amp; IFERROR(IF(J11=ROUND(SUM(J7:J8),1)," "," Стр. 07, Гр. 8 [J11]  д.б. = [Окр(Сум(J7:J8),1)] {" &amp; ROUND(SUM(J7:J8),1) &amp; "}.")," ")</f>
        <v xml:space="preserve">        </v>
      </c>
    </row>
    <row r="12" spans="1:11" ht="30" customHeight="1" x14ac:dyDescent="0.25">
      <c r="A12" s="3" t="s">
        <v>42</v>
      </c>
      <c r="B12" s="1" t="s">
        <v>43</v>
      </c>
      <c r="C12" s="9"/>
      <c r="D12" s="9"/>
      <c r="E12" s="9"/>
      <c r="F12" s="9"/>
      <c r="G12" s="9"/>
      <c r="H12" s="9"/>
      <c r="I12" s="9"/>
      <c r="J12" s="9"/>
      <c r="K12" s="5" t="str">
        <f>IFERROR(IF(C12=ROUND(SUM(C13:C14),1)," "," Стр. 08, Гр. 1 [C12]  д.б. = [Окр(Сум(C13:C14),1)] {" &amp; ROUND(SUM(C13:C14),1) &amp; "}.")," ") &amp; IFERROR(IF(D12=ROUND(SUM(D13:D14),1)," "," Стр. 08, Гр. 2 [D12]  д.б. = [Окр(Сум(D13:D14),1)] {" &amp; ROUND(SUM(D13:D14),1) &amp; "}.")," ") &amp; IFERROR(IF(E12=ROUND(SUM(E13:E14),1)," "," Стр. 08, Гр. 3 [E12]  д.б. = [Окр(Сум(E13:E14),1)] {" &amp; ROUND(SUM(E13:E14),1) &amp; "}.")," ") &amp; IFERROR(IF(F12=ROUND(SUM(F13:F14),1)," "," Стр. 08, Гр. 4 [F12]  д.б. = [Окр(Сум(F13:F14),1)] {" &amp; ROUND(SUM(F13:F14),1) &amp; "}.")," ") &amp; IFERROR(IF(G12=ROUND(SUM(G13:G14),1)," "," Стр. 08, Гр. 5 [G12]  д.б. = [Окр(Сум(G13:G14),1)] {" &amp; ROUND(SUM(G13:G14),1) &amp; "}.")," ") &amp; IFERROR(IF(H12=ROUND(SUM(H13:H14),1)," "," Стр. 08, Гр. 6 [H12]  д.б. = [Окр(Сум(H13:H14),1)] {" &amp; ROUND(SUM(H13:H14),1) &amp; "}.")," ") &amp; IFERROR(IF(I12=ROUND(SUM(I13:I14),1)," "," Стр. 08, Гр. 7 [I12]  д.б. = [Окр(Сум(I13:I14),1)] {" &amp; ROUND(SUM(I13:I14),1) &amp; "}.")," ") &amp; IFERROR(IF(J12=ROUND(SUM(J13:J14),1)," "," Стр. 08, Гр. 8 [J12]  д.б. = [Окр(Сум(J13:J14),1)] {" &amp; ROUND(SUM(J13:J14),1) &amp; "}.")," ")</f>
        <v xml:space="preserve">        </v>
      </c>
    </row>
    <row r="13" spans="1:11" ht="30" customHeight="1" x14ac:dyDescent="0.25">
      <c r="A13" s="3" t="s">
        <v>36</v>
      </c>
      <c r="B13" s="1" t="s">
        <v>44</v>
      </c>
      <c r="C13" s="9"/>
      <c r="D13" s="9"/>
      <c r="E13" s="9"/>
      <c r="F13" s="9"/>
      <c r="G13" s="9"/>
      <c r="H13" s="9"/>
      <c r="I13" s="9"/>
      <c r="J13" s="9"/>
    </row>
    <row r="14" spans="1:11" ht="30" customHeight="1" x14ac:dyDescent="0.25">
      <c r="A14" s="3" t="s">
        <v>38</v>
      </c>
      <c r="B14" s="1" t="s">
        <v>45</v>
      </c>
      <c r="C14" s="9"/>
      <c r="D14" s="9"/>
      <c r="E14" s="9"/>
      <c r="F14" s="9"/>
      <c r="G14" s="9"/>
      <c r="H14" s="9"/>
      <c r="I14" s="9"/>
      <c r="J14" s="9"/>
    </row>
    <row r="15" spans="1:11" ht="30" customHeight="1" x14ac:dyDescent="0.25">
      <c r="A15" s="4" t="s">
        <v>46</v>
      </c>
      <c r="B15" s="2" t="s">
        <v>47</v>
      </c>
      <c r="C15" s="9"/>
      <c r="D15" s="9"/>
      <c r="E15" s="9"/>
      <c r="F15" s="9"/>
      <c r="G15" s="9"/>
      <c r="H15" s="9"/>
      <c r="I15" s="9"/>
      <c r="J15" s="9"/>
      <c r="K15" s="5" t="str">
        <f>IFERROR(IF(C15=ROUND(SUM(C11:C12),1)," "," Стр. 11, Гр. 1 [C15]  д.б. = [Окр(Сум(C11:C12),1)] {" &amp; ROUND(SUM(C11:C12),1) &amp; "}.")," ") &amp; IFERROR(IF(D15=ROUND(SUM(D11:D12),1)," "," Стр. 11, Гр. 2 [D15]  д.б. = [Окр(Сум(D11:D12),1)] {" &amp; ROUND(SUM(D11:D12),1) &amp; "}.")," ") &amp; IFERROR(IF(E15=ROUND(SUM(E11:E12),1)," "," Стр. 11, Гр. 3 [E15]  д.б. = [Окр(Сум(E11:E12),1)] {" &amp; ROUND(SUM(E11:E12),1) &amp; "}.")," ") &amp; IFERROR(IF(F15=ROUND(SUM(F11:F12),1)," "," Стр. 11, Гр. 4 [F15]  д.б. = [Окр(Сум(F11:F12),1)] {" &amp; ROUND(SUM(F11:F12),1) &amp; "}.")," ") &amp; IFERROR(IF(G15=ROUND(SUM(G11:G12),1)," "," Стр. 11, Гр. 5 [G15]  д.б. = [Окр(Сум(G11:G12),1)] {" &amp; ROUND(SUM(G11:G12),1) &amp; "}.")," ") &amp; IFERROR(IF(H15=ROUND(SUM(H11:H12),1)," "," Стр. 11, Гр. 6 [H15]  д.б. = [Окр(Сум(H11:H12),1)] {" &amp; ROUND(SUM(H11:H12),1) &amp; "}.")," ") &amp; IFERROR(IF(I15=ROUND(SUM(I11:I12),1)," "," Стр. 11, Гр. 7 [I15]  д.б. = [Окр(Сум(I11:I12),1)] {" &amp; ROUND(SUM(I11:I12),1) &amp; "}.")," ") &amp; IFERROR(IF(J15=ROUND(SUM(J11:J12),1)," "," Стр. 11, Гр. 8 [J15]  д.б. = [Окр(Сум(J11:J12),1)] {" &amp; ROUND(SUM(J11:J12),1) &amp; "}.")," ")</f>
        <v xml:space="preserve">        </v>
      </c>
    </row>
    <row r="16" spans="1:11" ht="30" customHeight="1" x14ac:dyDescent="0.25">
      <c r="A16" s="3" t="s">
        <v>48</v>
      </c>
      <c r="B16" s="1" t="s">
        <v>49</v>
      </c>
      <c r="C16" s="9"/>
      <c r="D16" s="9"/>
      <c r="E16" s="9"/>
      <c r="F16" s="9"/>
      <c r="G16" s="9"/>
      <c r="H16" s="9"/>
      <c r="I16" s="9"/>
      <c r="J16" s="9"/>
    </row>
    <row r="17" spans="1:11" ht="30" customHeight="1" x14ac:dyDescent="0.25">
      <c r="A17" s="4" t="s">
        <v>50</v>
      </c>
      <c r="B17" s="2" t="s">
        <v>51</v>
      </c>
      <c r="C17" s="9"/>
      <c r="D17" s="9"/>
      <c r="E17" s="9"/>
      <c r="F17" s="9"/>
      <c r="G17" s="9"/>
      <c r="H17" s="9"/>
      <c r="I17" s="9"/>
      <c r="J17" s="9"/>
      <c r="K17" s="5" t="str">
        <f>IFERROR(IF(C17=ROUND(SUM(C15:C16),1)," "," Стр. 13, Гр. 1 [C17]  д.б. = [Окр(Сум(C15:C16),1)] {" &amp; ROUND(SUM(C15:C16),1) &amp; "}.")," ") &amp; IFERROR(IF(D17=ROUND(SUM(D15:D16),1)," "," Стр. 13, Гр. 2 [D17]  д.б. = [Окр(Сум(D15:D16),1)] {" &amp; ROUND(SUM(D15:D16),1) &amp; "}.")," ") &amp; IFERROR(IF(E17=ROUND(SUM(E15:E16),1)," "," Стр. 13, Гр. 3 [E17]  д.б. = [Окр(Сум(E15:E16),1)] {" &amp; ROUND(SUM(E15:E16),1) &amp; "}.")," ") &amp; IFERROR(IF(F17=ROUND(SUM(F15:F16),1)," "," Стр. 13, Гр. 4 [F17]  д.б. = [Окр(Сум(F15:F16),1)] {" &amp; ROUND(SUM(F15:F16),1) &amp; "}.")," ") &amp; IFERROR(IF(G17=ROUND(SUM(G15:G16),1)," "," Стр. 13, Гр. 5 [G17]  д.б. = [Окр(Сум(G15:G16),1)] {" &amp; ROUND(SUM(G15:G16),1) &amp; "}.")," ") &amp; IFERROR(IF(H17=ROUND(SUM(H15:H16),1)," "," Стр. 13, Гр. 6 [H17]  д.б. = [Окр(Сум(H15:H16),1)] {" &amp; ROUND(SUM(H15:H16),1) &amp; "}.")," ") &amp; IFERROR(IF(I17=ROUND(SUM(I15:I16),1)," "," Стр. 13, Гр. 7 [I17]  д.б. = [Окр(Сум(I15:I16),1)] {" &amp; ROUND(SUM(I15:I16),1) &amp; "}.")," ") &amp; IFERROR(IF(J17=ROUND(SUM(J15:J16),1)," "," Стр. 13, Гр. 8 [J17]  д.б. = [Окр(Сум(J15:J16),1)] {" &amp; ROUND(SUM(J15:J16),1) &amp; "}.")," ")</f>
        <v xml:space="preserve">        </v>
      </c>
    </row>
    <row r="19" spans="1:11" x14ac:dyDescent="0.25">
      <c r="A19" s="8" t="s">
        <v>52</v>
      </c>
    </row>
    <row r="20" spans="1:11" ht="75" customHeight="1" x14ac:dyDescent="0.25">
      <c r="A20" s="13" t="s">
        <v>53</v>
      </c>
      <c r="B20" s="13"/>
      <c r="C20" s="13"/>
      <c r="D20" s="13"/>
      <c r="E20" s="13"/>
      <c r="F20" s="13"/>
      <c r="G20" s="13"/>
      <c r="H20" s="13"/>
      <c r="I20" s="13"/>
      <c r="J20" s="13"/>
    </row>
    <row r="21" spans="1:11" x14ac:dyDescent="0.25">
      <c r="A21" s="8" t="s">
        <v>54</v>
      </c>
    </row>
    <row r="22" spans="1:11" ht="75" customHeight="1" x14ac:dyDescent="0.25">
      <c r="A22" s="14" t="s">
        <v>1</v>
      </c>
      <c r="B22" s="14"/>
      <c r="C22" s="14"/>
      <c r="D22" s="14"/>
      <c r="E22" s="14"/>
      <c r="F22" s="14"/>
      <c r="G22" s="14"/>
      <c r="H22" s="14"/>
      <c r="I22" s="14"/>
      <c r="J22" s="14"/>
    </row>
    <row r="23" spans="1:11" x14ac:dyDescent="0.25">
      <c r="A23" s="8" t="s">
        <v>55</v>
      </c>
    </row>
    <row r="24" spans="1:11" x14ac:dyDescent="0.25">
      <c r="A24" t="s">
        <v>56</v>
      </c>
      <c r="B24" s="14" t="s">
        <v>1</v>
      </c>
      <c r="C24" s="14"/>
      <c r="D24" s="14"/>
      <c r="E24" s="14"/>
    </row>
    <row r="25" spans="1:11" x14ac:dyDescent="0.25">
      <c r="A25" t="s">
        <v>57</v>
      </c>
      <c r="B25" s="14" t="s">
        <v>1</v>
      </c>
      <c r="C25" s="14"/>
      <c r="D25" s="14"/>
      <c r="E25" s="14"/>
    </row>
    <row r="26" spans="1:11" x14ac:dyDescent="0.25">
      <c r="A26" t="s">
        <v>58</v>
      </c>
      <c r="B26" s="14" t="s">
        <v>1</v>
      </c>
      <c r="C26" s="14"/>
      <c r="D26" s="14"/>
      <c r="E26" s="14"/>
    </row>
    <row r="27" spans="1:11" x14ac:dyDescent="0.25">
      <c r="A27" t="s">
        <v>59</v>
      </c>
      <c r="B27" s="14" t="s">
        <v>1</v>
      </c>
      <c r="C27" s="14"/>
      <c r="D27" s="14"/>
      <c r="E27" s="14"/>
    </row>
    <row r="28" spans="1:11" x14ac:dyDescent="0.25">
      <c r="A28" t="s">
        <v>60</v>
      </c>
      <c r="B28" s="14" t="s">
        <v>1</v>
      </c>
      <c r="C28" s="14"/>
      <c r="D28" s="14"/>
      <c r="E28" s="14"/>
    </row>
  </sheetData>
  <sheetProtection password="CF74" sheet="1" objects="1" scenarios="1" formatColumns="0" formatRows="0"/>
  <mergeCells count="12">
    <mergeCell ref="B27:E27"/>
    <mergeCell ref="B28:E28"/>
    <mergeCell ref="A20:J20"/>
    <mergeCell ref="A22:J22"/>
    <mergeCell ref="B24:E24"/>
    <mergeCell ref="B25:E25"/>
    <mergeCell ref="B26:E26"/>
    <mergeCell ref="A1:J1"/>
    <mergeCell ref="A2:A4"/>
    <mergeCell ref="B2:B4"/>
    <mergeCell ref="C2:F2"/>
    <mergeCell ref="G2:J2"/>
  </mergeCells>
  <conditionalFormatting sqref="C6">
    <cfRule type="cellIs" dxfId="55" priority="1" operator="greaterThanOrEqual">
      <formula>C5</formula>
    </cfRule>
  </conditionalFormatting>
  <conditionalFormatting sqref="D6">
    <cfRule type="cellIs" dxfId="54" priority="2" operator="greaterThanOrEqual">
      <formula>D5</formula>
    </cfRule>
  </conditionalFormatting>
  <conditionalFormatting sqref="E6">
    <cfRule type="cellIs" dxfId="53" priority="3" operator="greaterThanOrEqual">
      <formula>E5</formula>
    </cfRule>
  </conditionalFormatting>
  <conditionalFormatting sqref="F6">
    <cfRule type="cellIs" dxfId="52" priority="4" operator="greaterThanOrEqual">
      <formula>F5</formula>
    </cfRule>
  </conditionalFormatting>
  <conditionalFormatting sqref="G6">
    <cfRule type="cellIs" dxfId="51" priority="5" operator="greaterThanOrEqual">
      <formula>G5</formula>
    </cfRule>
  </conditionalFormatting>
  <conditionalFormatting sqref="H6">
    <cfRule type="cellIs" dxfId="50" priority="6" operator="greaterThanOrEqual">
      <formula>H5</formula>
    </cfRule>
  </conditionalFormatting>
  <conditionalFormatting sqref="I6">
    <cfRule type="cellIs" dxfId="49" priority="7" operator="greaterThanOrEqual">
      <formula>I5</formula>
    </cfRule>
  </conditionalFormatting>
  <conditionalFormatting sqref="J6">
    <cfRule type="cellIs" dxfId="48" priority="8" operator="greaterThanOrEqual">
      <formula>J5</formula>
    </cfRule>
  </conditionalFormatting>
  <conditionalFormatting sqref="C7">
    <cfRule type="cellIs" dxfId="47" priority="9" operator="greaterThanOrEqual">
      <formula>C6</formula>
    </cfRule>
  </conditionalFormatting>
  <conditionalFormatting sqref="D7">
    <cfRule type="cellIs" dxfId="46" priority="10" operator="greaterThanOrEqual">
      <formula>D6</formula>
    </cfRule>
  </conditionalFormatting>
  <conditionalFormatting sqref="E7">
    <cfRule type="cellIs" dxfId="45" priority="11" operator="greaterThanOrEqual">
      <formula>E6</formula>
    </cfRule>
  </conditionalFormatting>
  <conditionalFormatting sqref="F7">
    <cfRule type="cellIs" dxfId="44" priority="12" operator="greaterThanOrEqual">
      <formula>F6</formula>
    </cfRule>
  </conditionalFormatting>
  <conditionalFormatting sqref="G7">
    <cfRule type="cellIs" dxfId="43" priority="13" operator="greaterThanOrEqual">
      <formula>G6</formula>
    </cfRule>
  </conditionalFormatting>
  <conditionalFormatting sqref="H7">
    <cfRule type="cellIs" dxfId="42" priority="14" operator="greaterThanOrEqual">
      <formula>H6</formula>
    </cfRule>
  </conditionalFormatting>
  <conditionalFormatting sqref="I7">
    <cfRule type="cellIs" dxfId="41" priority="15" operator="greaterThanOrEqual">
      <formula>I6</formula>
    </cfRule>
  </conditionalFormatting>
  <conditionalFormatting sqref="J7">
    <cfRule type="cellIs" dxfId="40" priority="16" operator="greaterThanOrEqual">
      <formula>J6</formula>
    </cfRule>
  </conditionalFormatting>
  <conditionalFormatting sqref="C8">
    <cfRule type="cellIs" dxfId="39" priority="17" operator="notEqual">
      <formula>ROUND(SUM(C9:C10),1)</formula>
    </cfRule>
  </conditionalFormatting>
  <conditionalFormatting sqref="D8">
    <cfRule type="cellIs" dxfId="38" priority="18" operator="notEqual">
      <formula>ROUND(SUM(D9:D10),1)</formula>
    </cfRule>
  </conditionalFormatting>
  <conditionalFormatting sqref="E8">
    <cfRule type="cellIs" dxfId="37" priority="19" operator="notEqual">
      <formula>ROUND(SUM(E9:E10),1)</formula>
    </cfRule>
  </conditionalFormatting>
  <conditionalFormatting sqref="F8">
    <cfRule type="cellIs" dxfId="36" priority="20" operator="notEqual">
      <formula>ROUND(SUM(F9:F10),1)</formula>
    </cfRule>
  </conditionalFormatting>
  <conditionalFormatting sqref="G8">
    <cfRule type="cellIs" dxfId="35" priority="21" operator="notEqual">
      <formula>ROUND(SUM(G9:G10),1)</formula>
    </cfRule>
  </conditionalFormatting>
  <conditionalFormatting sqref="H8">
    <cfRule type="cellIs" dxfId="34" priority="22" operator="notEqual">
      <formula>ROUND(SUM(H9:H10),1)</formula>
    </cfRule>
  </conditionalFormatting>
  <conditionalFormatting sqref="I8">
    <cfRule type="cellIs" dxfId="33" priority="23" operator="notEqual">
      <formula>ROUND(SUM(I9:I10),1)</formula>
    </cfRule>
  </conditionalFormatting>
  <conditionalFormatting sqref="J8">
    <cfRule type="cellIs" dxfId="32" priority="24" operator="notEqual">
      <formula>ROUND(SUM(J9:J10),1)</formula>
    </cfRule>
  </conditionalFormatting>
  <conditionalFormatting sqref="C11">
    <cfRule type="cellIs" dxfId="31" priority="25" operator="notEqual">
      <formula>ROUND(SUM(C7:C8),1)</formula>
    </cfRule>
  </conditionalFormatting>
  <conditionalFormatting sqref="D11">
    <cfRule type="cellIs" dxfId="30" priority="26" operator="notEqual">
      <formula>ROUND(SUM(D7:D8),1)</formula>
    </cfRule>
  </conditionalFormatting>
  <conditionalFormatting sqref="E11">
    <cfRule type="cellIs" dxfId="29" priority="27" operator="notEqual">
      <formula>ROUND(SUM(E7:E8),1)</formula>
    </cfRule>
  </conditionalFormatting>
  <conditionalFormatting sqref="F11">
    <cfRule type="cellIs" dxfId="28" priority="28" operator="notEqual">
      <formula>ROUND(SUM(F7:F8),1)</formula>
    </cfRule>
  </conditionalFormatting>
  <conditionalFormatting sqref="G11">
    <cfRule type="cellIs" dxfId="27" priority="29" operator="notEqual">
      <formula>ROUND(SUM(G7:G8),1)</formula>
    </cfRule>
  </conditionalFormatting>
  <conditionalFormatting sqref="H11">
    <cfRule type="cellIs" dxfId="26" priority="30" operator="notEqual">
      <formula>ROUND(SUM(H7:H8),1)</formula>
    </cfRule>
  </conditionalFormatting>
  <conditionalFormatting sqref="I11">
    <cfRule type="cellIs" dxfId="25" priority="31" operator="notEqual">
      <formula>ROUND(SUM(I7:I8),1)</formula>
    </cfRule>
  </conditionalFormatting>
  <conditionalFormatting sqref="J11">
    <cfRule type="cellIs" dxfId="24" priority="32" operator="notEqual">
      <formula>ROUND(SUM(J7:J8),1)</formula>
    </cfRule>
  </conditionalFormatting>
  <conditionalFormatting sqref="C12">
    <cfRule type="cellIs" dxfId="23" priority="33" operator="notEqual">
      <formula>ROUND(SUM(C13:C14),1)</formula>
    </cfRule>
  </conditionalFormatting>
  <conditionalFormatting sqref="D12">
    <cfRule type="cellIs" dxfId="22" priority="34" operator="notEqual">
      <formula>ROUND(SUM(D13:D14),1)</formula>
    </cfRule>
  </conditionalFormatting>
  <conditionalFormatting sqref="E12">
    <cfRule type="cellIs" dxfId="21" priority="35" operator="notEqual">
      <formula>ROUND(SUM(E13:E14),1)</formula>
    </cfRule>
  </conditionalFormatting>
  <conditionalFormatting sqref="F12">
    <cfRule type="cellIs" dxfId="20" priority="36" operator="notEqual">
      <formula>ROUND(SUM(F13:F14),1)</formula>
    </cfRule>
  </conditionalFormatting>
  <conditionalFormatting sqref="G12">
    <cfRule type="cellIs" dxfId="19" priority="37" operator="notEqual">
      <formula>ROUND(SUM(G13:G14),1)</formula>
    </cfRule>
  </conditionalFormatting>
  <conditionalFormatting sqref="H12">
    <cfRule type="cellIs" dxfId="18" priority="38" operator="notEqual">
      <formula>ROUND(SUM(H13:H14),1)</formula>
    </cfRule>
  </conditionalFormatting>
  <conditionalFormatting sqref="I12">
    <cfRule type="cellIs" dxfId="17" priority="39" operator="notEqual">
      <formula>ROUND(SUM(I13:I14),1)</formula>
    </cfRule>
  </conditionalFormatting>
  <conditionalFormatting sqref="J12">
    <cfRule type="cellIs" dxfId="16" priority="40" operator="notEqual">
      <formula>ROUND(SUM(J13:J14),1)</formula>
    </cfRule>
  </conditionalFormatting>
  <conditionalFormatting sqref="C15">
    <cfRule type="cellIs" dxfId="15" priority="41" operator="notEqual">
      <formula>ROUND(SUM(C11:C12),1)</formula>
    </cfRule>
  </conditionalFormatting>
  <conditionalFormatting sqref="D15">
    <cfRule type="cellIs" dxfId="14" priority="42" operator="notEqual">
      <formula>ROUND(SUM(D11:D12),1)</formula>
    </cfRule>
  </conditionalFormatting>
  <conditionalFormatting sqref="E15">
    <cfRule type="cellIs" dxfId="13" priority="43" operator="notEqual">
      <formula>ROUND(SUM(E11:E12),1)</formula>
    </cfRule>
  </conditionalFormatting>
  <conditionalFormatting sqref="F15">
    <cfRule type="cellIs" dxfId="12" priority="44" operator="notEqual">
      <formula>ROUND(SUM(F11:F12),1)</formula>
    </cfRule>
  </conditionalFormatting>
  <conditionalFormatting sqref="G15">
    <cfRule type="cellIs" dxfId="11" priority="45" operator="notEqual">
      <formula>ROUND(SUM(G11:G12),1)</formula>
    </cfRule>
  </conditionalFormatting>
  <conditionalFormatting sqref="H15">
    <cfRule type="cellIs" dxfId="10" priority="46" operator="notEqual">
      <formula>ROUND(SUM(H11:H12),1)</formula>
    </cfRule>
  </conditionalFormatting>
  <conditionalFormatting sqref="I15">
    <cfRule type="cellIs" dxfId="9" priority="47" operator="notEqual">
      <formula>ROUND(SUM(I11:I12),1)</formula>
    </cfRule>
  </conditionalFormatting>
  <conditionalFormatting sqref="J15">
    <cfRule type="cellIs" dxfId="8" priority="48" operator="notEqual">
      <formula>ROUND(SUM(J11:J12),1)</formula>
    </cfRule>
  </conditionalFormatting>
  <conditionalFormatting sqref="C17">
    <cfRule type="cellIs" dxfId="7" priority="49" operator="notEqual">
      <formula>ROUND(SUM(C15:C16),1)</formula>
    </cfRule>
  </conditionalFormatting>
  <conditionalFormatting sqref="D17">
    <cfRule type="cellIs" dxfId="6" priority="50" operator="notEqual">
      <formula>ROUND(SUM(D15:D16),1)</formula>
    </cfRule>
  </conditionalFormatting>
  <conditionalFormatting sqref="E17">
    <cfRule type="cellIs" dxfId="5" priority="51" operator="notEqual">
      <formula>ROUND(SUM(E15:E16),1)</formula>
    </cfRule>
  </conditionalFormatting>
  <conditionalFormatting sqref="F17">
    <cfRule type="cellIs" dxfId="4" priority="52" operator="notEqual">
      <formula>ROUND(SUM(F15:F16),1)</formula>
    </cfRule>
  </conditionalFormatting>
  <conditionalFormatting sqref="G17">
    <cfRule type="cellIs" dxfId="3" priority="53" operator="notEqual">
      <formula>ROUND(SUM(G15:G16),1)</formula>
    </cfRule>
  </conditionalFormatting>
  <conditionalFormatting sqref="H17">
    <cfRule type="cellIs" dxfId="2" priority="54" operator="notEqual">
      <formula>ROUND(SUM(H15:H16),1)</formula>
    </cfRule>
  </conditionalFormatting>
  <conditionalFormatting sqref="I17">
    <cfRule type="cellIs" dxfId="1" priority="55" operator="notEqual">
      <formula>ROUND(SUM(I15:I16),1)</formula>
    </cfRule>
  </conditionalFormatting>
  <conditionalFormatting sqref="J17">
    <cfRule type="cellIs" dxfId="0" priority="56" operator="notEqual">
      <formula>ROUND(SUM(J15:J16),1)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2022-12-23T08:36:16Z</dcterms:created>
  <dcterms:modified xsi:type="dcterms:W3CDTF">2025-12-11T07:04:11Z</dcterms:modified>
</cp:coreProperties>
</file>