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A51" i="2" l="1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9" i="2"/>
  <c r="A27" i="2"/>
  <c r="A26" i="2"/>
  <c r="A24" i="2"/>
  <c r="A23" i="2"/>
  <c r="A21" i="2"/>
  <c r="A20" i="2"/>
  <c r="A18" i="2"/>
  <c r="A17" i="2"/>
  <c r="O14" i="2"/>
  <c r="A14" i="2"/>
  <c r="O13" i="2"/>
  <c r="A13" i="2"/>
  <c r="A10" i="2"/>
  <c r="A9" i="2"/>
  <c r="O6" i="2"/>
  <c r="A6" i="2"/>
  <c r="O5" i="2"/>
  <c r="A5" i="2"/>
</calcChain>
</file>

<file path=xl/sharedStrings.xml><?xml version="1.0" encoding="utf-8"?>
<sst xmlns="http://schemas.openxmlformats.org/spreadsheetml/2006/main" count="105" uniqueCount="94">
  <si>
    <t>Код страны:</t>
  </si>
  <si>
    <t/>
  </si>
  <si>
    <t>Страна:</t>
  </si>
  <si>
    <t>Код шаблона</t>
  </si>
  <si>
    <t>S13.3.1</t>
  </si>
  <si>
    <t>Название секции</t>
  </si>
  <si>
    <t>S13.Вопросник № 03 по статистике внешнеэкономических связей</t>
  </si>
  <si>
    <t>Название формы</t>
  </si>
  <si>
    <t>3.1.Экспорт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</si>
  <si>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</si>
  <si>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</si>
  <si>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</si>
  <si>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</si>
  <si>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</si>
  <si>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</si>
  <si>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</si>
  <si>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</si>
  <si>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</t>
  </si>
  <si>
    <t>январь-февраль</t>
  </si>
  <si>
    <t>январь-март</t>
  </si>
  <si>
    <t>январь-апрель</t>
  </si>
  <si>
    <t>январь-май</t>
  </si>
  <si>
    <t>январь-июнь</t>
  </si>
  <si>
    <t>январь-июль</t>
  </si>
  <si>
    <t>январь-август</t>
  </si>
  <si>
    <t>январь-сентябрь</t>
  </si>
  <si>
    <t>январь-октябрь</t>
  </si>
  <si>
    <t>январь-ноябрь</t>
  </si>
  <si>
    <t>январь-декабрь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</si>
  <si>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</si>
  <si>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</si>
  <si>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</si>
  <si>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</si>
  <si>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</si>
  <si>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</si>
  <si>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</si>
  <si>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</si>
  <si>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</si>
  <si>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</si>
  <si>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</si>
  <si>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Общий объем экспорта, тыс. долл. США</t>
  </si>
  <si>
    <t>01</t>
  </si>
  <si>
    <t>02</t>
  </si>
  <si>
    <t>      в том числе в:</t>
  </si>
  <si>
    <t>      страны СНГ</t>
  </si>
  <si>
    <t>03</t>
  </si>
  <si>
    <t>04</t>
  </si>
  <si>
    <t>            из них в страны:</t>
  </si>
  <si>
    <t>            ЕАЭС</t>
  </si>
  <si>
    <t>05</t>
  </si>
  <si>
    <t>06</t>
  </si>
  <si>
    <t>в том числе в:</t>
  </si>
  <si>
    <t>   Азербайджан</t>
  </si>
  <si>
    <t>07</t>
  </si>
  <si>
    <t>08</t>
  </si>
  <si>
    <t>   Армению</t>
  </si>
  <si>
    <t>09</t>
  </si>
  <si>
    <t>   Беларусь</t>
  </si>
  <si>
    <t>   Казахстан</t>
  </si>
  <si>
    <t>13</t>
  </si>
  <si>
    <t>14</t>
  </si>
  <si>
    <t>   Кыргызстан</t>
  </si>
  <si>
    <t>15</t>
  </si>
  <si>
    <t>16</t>
  </si>
  <si>
    <t>   Молдову</t>
  </si>
  <si>
    <t>17</t>
  </si>
  <si>
    <t>18</t>
  </si>
  <si>
    <t>   Россию</t>
  </si>
  <si>
    <t>19</t>
  </si>
  <si>
    <t>20</t>
  </si>
  <si>
    <t>   Таджикистан</t>
  </si>
  <si>
    <t>21</t>
  </si>
  <si>
    <t>22</t>
  </si>
  <si>
    <t>   Туркменистан</t>
  </si>
  <si>
    <t>23</t>
  </si>
  <si>
    <t>24</t>
  </si>
  <si>
    <t>   Узбекистан</t>
  </si>
  <si>
    <t>25</t>
  </si>
  <si>
    <t>26</t>
  </si>
  <si>
    <t>   Украину</t>
  </si>
  <si>
    <t>27</t>
  </si>
  <si>
    <t>28</t>
  </si>
  <si>
    <t>   другие страны мира</t>
  </si>
  <si>
    <t>29</t>
  </si>
  <si>
    <t>30</t>
  </si>
  <si>
    <t>Примечание</t>
  </si>
  <si>
    <t>1) Объемы экспорта указываются с учетом неорганизованной торговли.												2) В адрес Статкомитета СНГ представляются все уточненные данные в течение года после первой публикации с указанием даты внесения изменений.						
3) Значность по всем графам - 10 знаков, в том числе 1 знак после запятой.										4) 4) Строки 05-06 заполняют страны ЕАЭС.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</si>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</sst>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46053.453518518516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workbookViewId="0"/>
  </sheetViews>
  <sheetFormatPr defaultRowHeight="15" x14ac:dyDescent="0.25"/>
  <cols>
    <col min="1" max="1" width="41.42578125" customWidth="1"/>
    <col min="2" max="2" width="10" customWidth="1"/>
    <col min="15" max="15" width="250" customWidth="1"/>
  </cols>
  <sheetData>
    <row r="1" spans="1:15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</row>
    <row r="3" spans="1:15" x14ac:dyDescent="0.25">
      <c r="A3" s="12"/>
      <c r="B3" s="12"/>
      <c r="C3" s="1" t="s">
        <v>14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37</v>
      </c>
      <c r="M3" s="1" t="s">
        <v>38</v>
      </c>
      <c r="N3" s="1" t="s">
        <v>39</v>
      </c>
    </row>
    <row r="4" spans="1:15" ht="30" customHeight="1" x14ac:dyDescent="0.25">
      <c r="A4" s="4" t="s">
        <v>40</v>
      </c>
      <c r="B4" s="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30" customHeight="1" x14ac:dyDescent="0.25">
      <c r="A5" s="3" t="str">
        <f>"         "&amp;YEAR(Титул!B8)+0&amp;""</f>
        <v>         2026</v>
      </c>
      <c r="B5" s="1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 t="str">
        <f>IFERROR(IF(C5=ROUND(C9+C50,1)," "," Стр. 01, Гр. 1 [C5]  д.б. = [Окр(C9+C50,1)] {" &amp; ROUND(C9+C50,1) &amp; "}.")," ") &amp; IFERROR(IF(D5=ROUND(D9+D50,1)," "," Стр. 01, Гр. 2 [D5]  д.б. = [Окр(D9+D50,1)] {" &amp; ROUND(D9+D50,1) &amp; "}.")," ") &amp; IFERROR(IF(E5=ROUND(E9+E50,1)," "," Стр. 01, Гр. 3 [E5]  д.б. = [Окр(E9+E50,1)] {" &amp; ROUND(E9+E50,1) &amp; "}.")," ") &amp; IFERROR(IF(F5=ROUND(F9+F50,1)," "," Стр. 01, Гр. 4 [F5]  д.б. = [Окр(F9+F50,1)] {" &amp; ROUND(F9+F50,1) &amp; "}.")," ") &amp; IFERROR(IF(G5=ROUND(G9+G50,1)," "," Стр. 01, Гр. 5 [G5]  д.б. = [Окр(G9+G50,1)] {" &amp; ROUND(G9+G50,1) &amp; "}.")," ") &amp; IFERROR(IF(H5=ROUND(H9+H50,1)," "," Стр. 01, Гр. 6 [H5]  д.б. = [Окр(H9+H50,1)] {" &amp; ROUND(H9+H50,1) &amp; "}.")," ") &amp; IFERROR(IF(I5=ROUND(I9+I50,1)," "," Стр. 01, Гр. 7 [I5]  д.б. = [Окр(I9+I50,1)] {" &amp; ROUND(I9+I50,1) &amp; "}.")," ") &amp; IFERROR(IF(J5=ROUND(J9+J50,1)," "," Стр. 01, Гр. 8 [J5]  д.б. = [Окр(J9+J50,1)] {" &amp; ROUND(J9+J50,1) &amp; "}.")," ") &amp; IFERROR(IF(K5=ROUND(K9+K50,1)," "," Стр. 01, Гр. 9 [K5]  д.б. = [Окр(K9+K50,1)] {" &amp; ROUND(K9+K50,1) &amp; "}.")," ") &amp; IFERROR(IF(L5=ROUND(L9+L50,1)," "," Стр. 01, Гр. 10 [L5]  д.б. = [Окр(L9+L50,1)] {" &amp; ROUND(L9+L50,1) &amp; "}.")," ") &amp; IFERROR(IF(M5=ROUND(M9+M50,1)," "," Стр. 01, Гр. 11 [M5]  д.б. = [Окр(M9+M50,1)] {" &amp; ROUND(M9+M50,1) &amp; "}.")," ") &amp; IFERROR(IF(N5=ROUND(N9+N50,1)," "," Стр. 01, Гр. 12 [N5]  д.б. = [Окр(N9+N50,1)] {" &amp; ROUND(N9+N50,1) &amp; "}.")," ")</f>
        <v xml:space="preserve">            </v>
      </c>
    </row>
    <row r="6" spans="1:15" ht="30" customHeight="1" x14ac:dyDescent="0.25">
      <c r="A6" s="3" t="str">
        <f>"         "&amp;YEAR(Титул!B8)-1&amp;""</f>
        <v>         2025</v>
      </c>
      <c r="B6" s="1" t="s">
        <v>42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 t="str">
        <f>IFERROR(IF(C6=ROUND(C10+C51,1)," "," Стр. 02, Гр. 1 [C6]  д.б. = [Окр(C10+C51,1)] {" &amp; ROUND(C10+C51,1) &amp; "}.")," ") &amp; IFERROR(IF(D6=ROUND(D10+D51,1)," "," Стр. 02, Гр. 2 [D6]  д.б. = [Окр(D10+D51,1)] {" &amp; ROUND(D10+D51,1) &amp; "}.")," ") &amp; IFERROR(IF(E6=ROUND(E10+E51,1)," "," Стр. 02, Гр. 3 [E6]  д.б. = [Окр(E10+E51,1)] {" &amp; ROUND(E10+E51,1) &amp; "}.")," ") &amp; IFERROR(IF(F6=ROUND(F10+F51,1)," "," Стр. 02, Гр. 4 [F6]  д.б. = [Окр(F10+F51,1)] {" &amp; ROUND(F10+F51,1) &amp; "}.")," ") &amp; IFERROR(IF(G6=ROUND(G10+G51,1)," "," Стр. 02, Гр. 5 [G6]  д.б. = [Окр(G10+G51,1)] {" &amp; ROUND(G10+G51,1) &amp; "}.")," ") &amp; IFERROR(IF(H6=ROUND(H10+H51,1)," "," Стр. 02, Гр. 6 [H6]  д.б. = [Окр(H10+H51,1)] {" &amp; ROUND(H10+H51,1) &amp; "}.")," ") &amp; IFERROR(IF(I6=ROUND(I10+I51,1)," "," Стр. 02, Гр. 7 [I6]  д.б. = [Окр(I10+I51,1)] {" &amp; ROUND(I10+I51,1) &amp; "}.")," ") &amp; IFERROR(IF(J6=ROUND(J10+J51,1)," "," Стр. 02, Гр. 8 [J6]  д.б. = [Окр(J10+J51,1)] {" &amp; ROUND(J10+J51,1) &amp; "}.")," ") &amp; IFERROR(IF(K6=ROUND(K10+K51,1)," "," Стр. 02, Гр. 9 [K6]  д.б. = [Окр(K10+K51,1)] {" &amp; ROUND(K10+K51,1) &amp; "}.")," ") &amp; IFERROR(IF(L6=ROUND(L10+L51,1)," "," Стр. 02, Гр. 10 [L6]  д.б. = [Окр(L10+L51,1)] {" &amp; ROUND(L10+L51,1) &amp; "}.")," ") &amp; IFERROR(IF(M6=ROUND(M10+M51,1)," "," Стр. 02, Гр. 11 [M6]  д.б. = [Окр(M10+M51,1)] {" &amp; ROUND(M10+M51,1) &amp; "}.")," ") &amp; IFERROR(IF(N6=ROUND(N10+N51,1)," "," Стр. 02, Гр. 12 [N6]  д.б. = [Окр(N10+N51,1)] {" &amp; ROUND(N10+N51,1) &amp; "}.")," ")</f>
        <v xml:space="preserve">            </v>
      </c>
    </row>
    <row r="7" spans="1:15" ht="30" customHeight="1" x14ac:dyDescent="0.25">
      <c r="A7" s="3" t="s">
        <v>43</v>
      </c>
      <c r="B7" s="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30" customHeight="1" x14ac:dyDescent="0.25">
      <c r="A8" s="3" t="s">
        <v>44</v>
      </c>
      <c r="B8" s="1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ht="30" customHeight="1" x14ac:dyDescent="0.25">
      <c r="A9" s="3" t="str">
        <f>"         "&amp;YEAR(Титул!B8)+0&amp;""</f>
        <v>         2026</v>
      </c>
      <c r="B9" s="1" t="s">
        <v>45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5" ht="30" customHeight="1" x14ac:dyDescent="0.25">
      <c r="A10" s="3" t="str">
        <f>"         "&amp;YEAR(Титул!B8)-1&amp;""</f>
        <v>         2025</v>
      </c>
      <c r="B10" s="1" t="s">
        <v>46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ht="30" customHeight="1" x14ac:dyDescent="0.25">
      <c r="A11" s="3" t="s">
        <v>47</v>
      </c>
      <c r="B11" s="1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5" ht="30" customHeight="1" x14ac:dyDescent="0.25">
      <c r="A12" s="3" t="s">
        <v>48</v>
      </c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5" ht="30" customHeight="1" x14ac:dyDescent="0.25">
      <c r="A13" s="3" t="str">
        <f>"         "&amp;YEAR(Титул!B8)+0&amp;""</f>
        <v>         2026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5" t="str">
        <f>IFERROR(IF(C13&lt;C9," "," Стр. 05, Гр. 1 [C13]  д.б. &lt; [C9] {" &amp; C9 &amp; "}.")," ") &amp; IFERROR(IF(D13&lt;D9," "," Стр. 05, Гр. 2 [D13]  д.б. &lt; [D9] {" &amp; D9 &amp; "}.")," ") &amp; IFERROR(IF(E13&lt;E9," "," Стр. 05, Гр. 3 [E13]  д.б. &lt; [E9] {" &amp; E9 &amp; "}.")," ") &amp; IFERROR(IF(F13&lt;F9," "," Стр. 05, Гр. 4 [F13]  д.б. &lt; [F9] {" &amp; F9 &amp; "}.")," ") &amp; IFERROR(IF(G13&lt;G9," "," Стр. 05, Гр. 5 [G13]  д.б. &lt; [G9] {" &amp; G9 &amp; "}.")," ") &amp; IFERROR(IF(H13&lt;H9," "," Стр. 05, Гр. 6 [H13]  д.б. &lt; [H9] {" &amp; H9 &amp; "}.")," ") &amp; IFERROR(IF(I13&lt;I9," "," Стр. 05, Гр. 7 [I13]  д.б. &lt; [I9] {" &amp; I9 &amp; "}.")," ") &amp; IFERROR(IF(J13&lt;J9," "," Стр. 05, Гр. 8 [J13]  д.б. &lt; [J9] {" &amp; J9 &amp; "}.")," ") &amp; IFERROR(IF(K13&lt;K9," "," Стр. 05, Гр. 9 [K13]  д.б. &lt; [K9] {" &amp; K9 &amp; "}.")," ") &amp; IFERROR(IF(L13&lt;L9," "," Стр. 05, Гр. 10 [L13]  д.б. &lt; [L9] {" &amp; L9 &amp; "}.")," ") &amp; IFERROR(IF(M13&lt;M9," "," Стр. 05, Гр. 11 [M13]  д.б. &lt; [M9] {" &amp; M9 &amp; "}.")," ") &amp; IFERROR(IF(N13&lt;N9," "," Стр. 05, Гр. 12 [N13]  д.б. &lt; [N9] {" &amp; N9 &amp; "}.")," ")</f>
        <v xml:space="preserve"> Стр. 05, Гр. 1 [C13]  д.б. &lt; [C9] {}. Стр. 05, Гр. 2 [D13]  д.б. &lt; [D9] {}. Стр. 05, Гр. 3 [E13]  д.б. &lt; [E9] {}. Стр. 05, Гр. 4 [F13]  д.б. &lt; [F9] {}. Стр. 05, Гр. 5 [G13]  д.б. &lt; [G9] {}. Стр. 05, Гр. 6 [H13]  д.б. &lt; [H9] {}. Стр. 05, Гр. 7 [I13]  д.б. &lt; [I9] {}. Стр. 05, Гр. 8 [J13]  д.б. &lt; [J9] {}. Стр. 05, Гр. 9 [K13]  д.б. &lt; [K9] {}. Стр. 05, Гр. 10 [L13]  д.б. &lt; [L9] {}. Стр. 05, Гр. 11 [M13]  д.б. &lt; [M9] {}. Стр. 05, Гр. 12 [N13]  д.б. &lt; [N9] {}.</v>
      </c>
    </row>
    <row r="14" spans="1:15" ht="30" customHeight="1" x14ac:dyDescent="0.25">
      <c r="A14" s="3" t="str">
        <f>"         "&amp;YEAR(Титул!B8)-1&amp;""</f>
        <v>         2025</v>
      </c>
      <c r="B14" s="1" t="s">
        <v>50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5" t="str">
        <f>IFERROR(IF(C14&lt;C10," "," Стр. 06, Гр. 1 [C14]  д.б. &lt; [C10] {" &amp; C10 &amp; "}.")," ") &amp; IFERROR(IF(D14&lt;D10," "," Стр. 06, Гр. 2 [D14]  д.б. &lt; [D10] {" &amp; D10 &amp; "}.")," ") &amp; IFERROR(IF(E14&lt;E10," "," Стр. 06, Гр. 3 [E14]  д.б. &lt; [E10] {" &amp; E10 &amp; "}.")," ") &amp; IFERROR(IF(F14&lt;F10," "," Стр. 06, Гр. 4 [F14]  д.б. &lt; [F10] {" &amp; F10 &amp; "}.")," ") &amp; IFERROR(IF(G14&lt;G10," "," Стр. 06, Гр. 5 [G14]  д.б. &lt; [G10] {" &amp; G10 &amp; "}.")," ") &amp; IFERROR(IF(H14&lt;H10," "," Стр. 06, Гр. 6 [H14]  д.б. &lt; [H10] {" &amp; H10 &amp; "}.")," ") &amp; IFERROR(IF(I14&lt;I10," "," Стр. 06, Гр. 7 [I14]  д.б. &lt; [I10] {" &amp; I10 &amp; "}.")," ") &amp; IFERROR(IF(J14&lt;J10," "," Стр. 06, Гр. 8 [J14]  д.б. &lt; [J10] {" &amp; J10 &amp; "}.")," ") &amp; IFERROR(IF(K14&lt;K10," "," Стр. 06, Гр. 9 [K14]  д.б. &lt; [K10] {" &amp; K10 &amp; "}.")," ") &amp; IFERROR(IF(L14&lt;L10," "," Стр. 06, Гр. 10 [L14]  д.б. &lt; [L10] {" &amp; L10 &amp; "}.")," ") &amp; IFERROR(IF(M14&lt;M10," "," Стр. 06, Гр. 11 [M14]  д.б. &lt; [M10] {" &amp; M10 &amp; "}.")," ") &amp; IFERROR(IF(N14&lt;N10," "," Стр. 06, Гр. 12 [N14]  д.б. &lt; [N10] {" &amp; N10 &amp; "}.")," ")</f>
        <v xml:space="preserve"> Стр. 06, Гр. 1 [C14]  д.б. &lt; [C10] {}. Стр. 06, Гр. 2 [D14]  д.б. &lt; [D10] {}. Стр. 06, Гр. 3 [E14]  д.б. &lt; [E10] {}. Стр. 06, Гр. 4 [F14]  д.б. &lt; [F10] {}. Стр. 06, Гр. 5 [G14]  д.б. &lt; [G10] {}. Стр. 06, Гр. 6 [H14]  д.б. &lt; [H10] {}. Стр. 06, Гр. 7 [I14]  д.б. &lt; [I10] {}. Стр. 06, Гр. 8 [J14]  д.б. &lt; [J10] {}. Стр. 06, Гр. 9 [K14]  д.б. &lt; [K10] {}. Стр. 06, Гр. 10 [L14]  д.б. &lt; [L10] {}. Стр. 06, Гр. 11 [M14]  д.б. &lt; [M10] {}. Стр. 06, Гр. 12 [N14]  д.б. &lt; [N10] {}.</v>
      </c>
    </row>
    <row r="15" spans="1:15" ht="30" customHeight="1" x14ac:dyDescent="0.25">
      <c r="A15" s="3" t="s">
        <v>51</v>
      </c>
      <c r="B15" s="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5" ht="30" customHeight="1" x14ac:dyDescent="0.25">
      <c r="A16" s="3" t="s">
        <v>52</v>
      </c>
      <c r="B16" s="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 ht="30" customHeight="1" x14ac:dyDescent="0.25">
      <c r="A17" s="3" t="str">
        <f>"         "&amp;YEAR(Титул!B8)+0&amp;""</f>
        <v>         2026</v>
      </c>
      <c r="B17" s="1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30" customHeight="1" x14ac:dyDescent="0.25">
      <c r="A18" s="3" t="str">
        <f>"         "&amp;YEAR(Титул!B8)-1&amp;""</f>
        <v>         2025</v>
      </c>
      <c r="B18" s="1" t="s">
        <v>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30" customHeight="1" x14ac:dyDescent="0.25">
      <c r="A19" s="3" t="s">
        <v>55</v>
      </c>
      <c r="B19" s="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0" customHeight="1" x14ac:dyDescent="0.25">
      <c r="A20" s="3" t="str">
        <f>"         "&amp;YEAR(Титул!B8)+0&amp;""</f>
        <v>         2026</v>
      </c>
      <c r="B20" s="1" t="s">
        <v>56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30" customHeight="1" x14ac:dyDescent="0.25">
      <c r="A21" s="3" t="str">
        <f>"         "&amp;YEAR(Титул!B8)-1&amp;""</f>
        <v>         2025</v>
      </c>
      <c r="B21" s="1" t="s">
        <v>37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30" customHeight="1" x14ac:dyDescent="0.25">
      <c r="A22" s="3" t="s">
        <v>57</v>
      </c>
      <c r="B22" s="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0" customHeight="1" x14ac:dyDescent="0.25">
      <c r="A23" s="3" t="str">
        <f>"         "&amp;YEAR(Титул!B8)+0&amp;""</f>
        <v>         2026</v>
      </c>
      <c r="B23" s="1" t="s">
        <v>38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30" customHeight="1" x14ac:dyDescent="0.25">
      <c r="A24" s="3" t="str">
        <f>"         "&amp;YEAR(Титул!B8)-1&amp;""</f>
        <v>         2025</v>
      </c>
      <c r="B24" s="1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30" customHeight="1" x14ac:dyDescent="0.25">
      <c r="A25" s="3" t="s">
        <v>58</v>
      </c>
      <c r="B25" s="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30" customHeight="1" x14ac:dyDescent="0.25">
      <c r="A26" s="3" t="str">
        <f>"         "&amp;YEAR(Титул!B8)+0&amp;""</f>
        <v>         2026</v>
      </c>
      <c r="B26" s="1" t="s">
        <v>59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30" customHeight="1" x14ac:dyDescent="0.25">
      <c r="A27" s="3" t="str">
        <f>"         "&amp;YEAR(Титул!B8)-1&amp;""</f>
        <v>         2025</v>
      </c>
      <c r="B27" s="1" t="s">
        <v>60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30" customHeight="1" x14ac:dyDescent="0.25">
      <c r="A28" s="3" t="s">
        <v>61</v>
      </c>
      <c r="B28" s="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0" customHeight="1" x14ac:dyDescent="0.25">
      <c r="A29" s="3" t="str">
        <f>"         "&amp;YEAR(Титул!B8)+0&amp;""</f>
        <v>         2026</v>
      </c>
      <c r="B29" s="1" t="s">
        <v>62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30" customHeight="1" x14ac:dyDescent="0.25">
      <c r="A30" s="3" t="str">
        <f>"         "&amp;YEAR(Титул!B8)-1&amp;""</f>
        <v>         2025</v>
      </c>
      <c r="B30" s="1" t="s">
        <v>63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30" customHeight="1" x14ac:dyDescent="0.25">
      <c r="A31" s="3" t="s">
        <v>64</v>
      </c>
      <c r="B31" s="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30" customHeight="1" x14ac:dyDescent="0.25">
      <c r="A32" s="3" t="str">
        <f>"         "&amp;YEAR(Титул!B8)+0&amp;""</f>
        <v>         2026</v>
      </c>
      <c r="B32" s="1" t="s">
        <v>65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30" customHeight="1" x14ac:dyDescent="0.25">
      <c r="A33" s="3" t="str">
        <f>"         "&amp;YEAR(Титул!B8)-1&amp;""</f>
        <v>         2025</v>
      </c>
      <c r="B33" s="1" t="s">
        <v>66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30" customHeight="1" x14ac:dyDescent="0.25">
      <c r="A34" s="3" t="s">
        <v>67</v>
      </c>
      <c r="B34" s="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30" customHeight="1" x14ac:dyDescent="0.25">
      <c r="A35" s="3" t="str">
        <f>"         "&amp;YEAR(Титул!B8)+0&amp;""</f>
        <v>         2026</v>
      </c>
      <c r="B35" s="1" t="s">
        <v>68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ht="30" customHeight="1" x14ac:dyDescent="0.25">
      <c r="A36" s="3" t="str">
        <f>"         "&amp;YEAR(Титул!B8)-1&amp;""</f>
        <v>         2025</v>
      </c>
      <c r="B36" s="1" t="s">
        <v>69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ht="30" customHeight="1" x14ac:dyDescent="0.25">
      <c r="A37" s="3" t="s">
        <v>70</v>
      </c>
      <c r="B37" s="1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30" customHeight="1" x14ac:dyDescent="0.25">
      <c r="A38" s="3" t="str">
        <f>"         "&amp;YEAR(Титул!B8)+0&amp;""</f>
        <v>         2026</v>
      </c>
      <c r="B38" s="1" t="s">
        <v>71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ht="30" customHeight="1" x14ac:dyDescent="0.25">
      <c r="A39" s="3" t="str">
        <f>"         "&amp;YEAR(Титул!B8)-1&amp;""</f>
        <v>         2025</v>
      </c>
      <c r="B39" s="1" t="s">
        <v>72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25">
      <c r="A40" s="3" t="s">
        <v>73</v>
      </c>
      <c r="B40" s="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30" customHeight="1" x14ac:dyDescent="0.25">
      <c r="A41" s="3" t="str">
        <f>"         "&amp;YEAR(Титул!B8)+0&amp;""</f>
        <v>         2026</v>
      </c>
      <c r="B41" s="1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25">
      <c r="A42" s="3" t="str">
        <f>"         "&amp;YEAR(Титул!B8)-1&amp;""</f>
        <v>         2025</v>
      </c>
      <c r="B42" s="1" t="s">
        <v>75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25">
      <c r="A43" s="3" t="s">
        <v>76</v>
      </c>
      <c r="B43" s="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30" customHeight="1" x14ac:dyDescent="0.25">
      <c r="A44" s="3" t="str">
        <f>"         "&amp;YEAR(Титул!B8)+0&amp;""</f>
        <v>         2026</v>
      </c>
      <c r="B44" s="1" t="s">
        <v>77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30" customHeight="1" x14ac:dyDescent="0.25">
      <c r="A45" s="3" t="str">
        <f>"         "&amp;YEAR(Титул!B8)-1&amp;""</f>
        <v>         2025</v>
      </c>
      <c r="B45" s="1" t="s">
        <v>78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30" customHeight="1" x14ac:dyDescent="0.25">
      <c r="A46" s="3" t="s">
        <v>79</v>
      </c>
      <c r="B46" s="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ht="30" customHeight="1" x14ac:dyDescent="0.25">
      <c r="A47" s="3" t="str">
        <f>"         "&amp;YEAR(Титул!B8)+0&amp;""</f>
        <v>         2026</v>
      </c>
      <c r="B47" s="1" t="s">
        <v>80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ht="30" customHeight="1" x14ac:dyDescent="0.25">
      <c r="A48" s="3" t="str">
        <f>"         "&amp;YEAR(Титул!B8)-1&amp;""</f>
        <v>         2025</v>
      </c>
      <c r="B48" s="1" t="s">
        <v>81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30" customHeight="1" x14ac:dyDescent="0.25">
      <c r="A49" s="3" t="s">
        <v>82</v>
      </c>
      <c r="B49" s="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30" customHeight="1" x14ac:dyDescent="0.25">
      <c r="A50" s="3" t="str">
        <f>"         "&amp;YEAR(Титул!B8)+0&amp;""</f>
        <v>         2026</v>
      </c>
      <c r="B50" s="1" t="s">
        <v>83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30" customHeight="1" x14ac:dyDescent="0.25">
      <c r="A51" s="3" t="str">
        <f>"         "&amp;YEAR(Титул!B8)-1&amp;""</f>
        <v>         2025</v>
      </c>
      <c r="B51" s="1" t="s">
        <v>84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3" spans="1:14" x14ac:dyDescent="0.25">
      <c r="A53" s="8" t="s">
        <v>85</v>
      </c>
    </row>
    <row r="54" spans="1:14" ht="75" customHeight="1" x14ac:dyDescent="0.25">
      <c r="A54" s="14" t="s">
        <v>86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5">
      <c r="A55" s="8" t="s">
        <v>87</v>
      </c>
    </row>
    <row r="56" spans="1:14" ht="75" customHeight="1" x14ac:dyDescent="0.25">
      <c r="A56" s="15" t="s">
        <v>1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8" t="s">
        <v>88</v>
      </c>
    </row>
    <row r="58" spans="1:14" x14ac:dyDescent="0.25">
      <c r="A58" t="s">
        <v>89</v>
      </c>
      <c r="B58" s="15" t="s">
        <v>1</v>
      </c>
      <c r="C58" s="15"/>
      <c r="D58" s="15"/>
      <c r="E58" s="15"/>
    </row>
    <row r="59" spans="1:14" x14ac:dyDescent="0.25">
      <c r="A59" t="s">
        <v>90</v>
      </c>
      <c r="B59" s="15" t="s">
        <v>1</v>
      </c>
      <c r="C59" s="15"/>
      <c r="D59" s="15"/>
      <c r="E59" s="15"/>
    </row>
    <row r="60" spans="1:14" x14ac:dyDescent="0.25">
      <c r="A60" t="s">
        <v>91</v>
      </c>
      <c r="B60" s="15" t="s">
        <v>1</v>
      </c>
      <c r="C60" s="15"/>
      <c r="D60" s="15"/>
      <c r="E60" s="15"/>
    </row>
    <row r="61" spans="1:14" x14ac:dyDescent="0.25">
      <c r="A61" t="s">
        <v>92</v>
      </c>
      <c r="B61" s="15" t="s">
        <v>1</v>
      </c>
      <c r="C61" s="15"/>
      <c r="D61" s="15"/>
      <c r="E61" s="15"/>
    </row>
    <row r="62" spans="1:14" x14ac:dyDescent="0.25">
      <c r="A62" t="s">
        <v>93</v>
      </c>
      <c r="B62" s="15" t="s">
        <v>1</v>
      </c>
      <c r="C62" s="15"/>
      <c r="D62" s="15"/>
      <c r="E62" s="15"/>
    </row>
  </sheetData>
  <sheetProtection password="CF66" sheet="1" objects="1" scenarios="1" formatColumns="0" formatRows="0"/>
  <mergeCells count="28">
    <mergeCell ref="B60:E60"/>
    <mergeCell ref="B61:E61"/>
    <mergeCell ref="B62:E62"/>
    <mergeCell ref="C49:N49"/>
    <mergeCell ref="A54:N54"/>
    <mergeCell ref="A56:N56"/>
    <mergeCell ref="B58:E58"/>
    <mergeCell ref="B59:E59"/>
    <mergeCell ref="C34:N34"/>
    <mergeCell ref="C37:N37"/>
    <mergeCell ref="C40:N40"/>
    <mergeCell ref="C43:N43"/>
    <mergeCell ref="C46:N46"/>
    <mergeCell ref="C19:N19"/>
    <mergeCell ref="C22:N22"/>
    <mergeCell ref="C25:N25"/>
    <mergeCell ref="C28:N28"/>
    <mergeCell ref="C31:N31"/>
    <mergeCell ref="C8:N8"/>
    <mergeCell ref="C11:N11"/>
    <mergeCell ref="C12:N12"/>
    <mergeCell ref="C15:N15"/>
    <mergeCell ref="C16:N16"/>
    <mergeCell ref="A1:N1"/>
    <mergeCell ref="A2:A3"/>
    <mergeCell ref="B2:B3"/>
    <mergeCell ref="C4:N4"/>
    <mergeCell ref="C7:N7"/>
  </mergeCells>
  <conditionalFormatting sqref="C5">
    <cfRule type="cellIs" dxfId="47" priority="1" operator="notEqual">
      <formula>ROUND(C9+C50,1)</formula>
    </cfRule>
  </conditionalFormatting>
  <conditionalFormatting sqref="D5">
    <cfRule type="cellIs" dxfId="46" priority="2" operator="notEqual">
      <formula>ROUND(D9+D50,1)</formula>
    </cfRule>
  </conditionalFormatting>
  <conditionalFormatting sqref="E5">
    <cfRule type="cellIs" dxfId="45" priority="3" operator="notEqual">
      <formula>ROUND(E9+E50,1)</formula>
    </cfRule>
  </conditionalFormatting>
  <conditionalFormatting sqref="F5">
    <cfRule type="cellIs" dxfId="44" priority="4" operator="notEqual">
      <formula>ROUND(F9+F50,1)</formula>
    </cfRule>
  </conditionalFormatting>
  <conditionalFormatting sqref="G5">
    <cfRule type="cellIs" dxfId="43" priority="5" operator="notEqual">
      <formula>ROUND(G9+G50,1)</formula>
    </cfRule>
  </conditionalFormatting>
  <conditionalFormatting sqref="H5">
    <cfRule type="cellIs" dxfId="42" priority="6" operator="notEqual">
      <formula>ROUND(H9+H50,1)</formula>
    </cfRule>
  </conditionalFormatting>
  <conditionalFormatting sqref="I5">
    <cfRule type="cellIs" dxfId="41" priority="7" operator="notEqual">
      <formula>ROUND(I9+I50,1)</formula>
    </cfRule>
  </conditionalFormatting>
  <conditionalFormatting sqref="J5">
    <cfRule type="cellIs" dxfId="40" priority="8" operator="notEqual">
      <formula>ROUND(J9+J50,1)</formula>
    </cfRule>
  </conditionalFormatting>
  <conditionalFormatting sqref="K5">
    <cfRule type="cellIs" dxfId="39" priority="9" operator="notEqual">
      <formula>ROUND(K9+K50,1)</formula>
    </cfRule>
  </conditionalFormatting>
  <conditionalFormatting sqref="L5">
    <cfRule type="cellIs" dxfId="38" priority="10" operator="notEqual">
      <formula>ROUND(L9+L50,1)</formula>
    </cfRule>
  </conditionalFormatting>
  <conditionalFormatting sqref="M5">
    <cfRule type="cellIs" dxfId="37" priority="11" operator="notEqual">
      <formula>ROUND(M9+M50,1)</formula>
    </cfRule>
  </conditionalFormatting>
  <conditionalFormatting sqref="N5">
    <cfRule type="cellIs" dxfId="36" priority="12" operator="notEqual">
      <formula>ROUND(N9+N50,1)</formula>
    </cfRule>
  </conditionalFormatting>
  <conditionalFormatting sqref="C6">
    <cfRule type="cellIs" dxfId="35" priority="13" operator="notEqual">
      <formula>ROUND(C10+C51,1)</formula>
    </cfRule>
  </conditionalFormatting>
  <conditionalFormatting sqref="D6">
    <cfRule type="cellIs" dxfId="34" priority="14" operator="notEqual">
      <formula>ROUND(D10+D51,1)</formula>
    </cfRule>
  </conditionalFormatting>
  <conditionalFormatting sqref="E6">
    <cfRule type="cellIs" dxfId="33" priority="15" operator="notEqual">
      <formula>ROUND(E10+E51,1)</formula>
    </cfRule>
  </conditionalFormatting>
  <conditionalFormatting sqref="F6">
    <cfRule type="cellIs" dxfId="32" priority="16" operator="notEqual">
      <formula>ROUND(F10+F51,1)</formula>
    </cfRule>
  </conditionalFormatting>
  <conditionalFormatting sqref="G6">
    <cfRule type="cellIs" dxfId="31" priority="17" operator="notEqual">
      <formula>ROUND(G10+G51,1)</formula>
    </cfRule>
  </conditionalFormatting>
  <conditionalFormatting sqref="H6">
    <cfRule type="cellIs" dxfId="30" priority="18" operator="notEqual">
      <formula>ROUND(H10+H51,1)</formula>
    </cfRule>
  </conditionalFormatting>
  <conditionalFormatting sqref="I6">
    <cfRule type="cellIs" dxfId="29" priority="19" operator="notEqual">
      <formula>ROUND(I10+I51,1)</formula>
    </cfRule>
  </conditionalFormatting>
  <conditionalFormatting sqref="J6">
    <cfRule type="cellIs" dxfId="28" priority="20" operator="notEqual">
      <formula>ROUND(J10+J51,1)</formula>
    </cfRule>
  </conditionalFormatting>
  <conditionalFormatting sqref="K6">
    <cfRule type="cellIs" dxfId="27" priority="21" operator="notEqual">
      <formula>ROUND(K10+K51,1)</formula>
    </cfRule>
  </conditionalFormatting>
  <conditionalFormatting sqref="L6">
    <cfRule type="cellIs" dxfId="26" priority="22" operator="notEqual">
      <formula>ROUND(L10+L51,1)</formula>
    </cfRule>
  </conditionalFormatting>
  <conditionalFormatting sqref="M6">
    <cfRule type="cellIs" dxfId="25" priority="23" operator="notEqual">
      <formula>ROUND(M10+M51,1)</formula>
    </cfRule>
  </conditionalFormatting>
  <conditionalFormatting sqref="N6">
    <cfRule type="cellIs" dxfId="24" priority="24" operator="notEqual">
      <formula>ROUND(N10+N51,1)</formula>
    </cfRule>
  </conditionalFormatting>
  <conditionalFormatting sqref="C13">
    <cfRule type="cellIs" dxfId="23" priority="25" operator="greaterThanOrEqual">
      <formula>C9</formula>
    </cfRule>
  </conditionalFormatting>
  <conditionalFormatting sqref="D13">
    <cfRule type="cellIs" dxfId="22" priority="26" operator="greaterThanOrEqual">
      <formula>D9</formula>
    </cfRule>
  </conditionalFormatting>
  <conditionalFormatting sqref="E13">
    <cfRule type="cellIs" dxfId="21" priority="27" operator="greaterThanOrEqual">
      <formula>E9</formula>
    </cfRule>
  </conditionalFormatting>
  <conditionalFormatting sqref="F13">
    <cfRule type="cellIs" dxfId="20" priority="28" operator="greaterThanOrEqual">
      <formula>F9</formula>
    </cfRule>
  </conditionalFormatting>
  <conditionalFormatting sqref="G13">
    <cfRule type="cellIs" dxfId="19" priority="29" operator="greaterThanOrEqual">
      <formula>G9</formula>
    </cfRule>
  </conditionalFormatting>
  <conditionalFormatting sqref="H13">
    <cfRule type="cellIs" dxfId="18" priority="30" operator="greaterThanOrEqual">
      <formula>H9</formula>
    </cfRule>
  </conditionalFormatting>
  <conditionalFormatting sqref="I13">
    <cfRule type="cellIs" dxfId="17" priority="31" operator="greaterThanOrEqual">
      <formula>I9</formula>
    </cfRule>
  </conditionalFormatting>
  <conditionalFormatting sqref="J13">
    <cfRule type="cellIs" dxfId="16" priority="32" operator="greaterThanOrEqual">
      <formula>J9</formula>
    </cfRule>
  </conditionalFormatting>
  <conditionalFormatting sqref="K13">
    <cfRule type="cellIs" dxfId="15" priority="33" operator="greaterThanOrEqual">
      <formula>K9</formula>
    </cfRule>
  </conditionalFormatting>
  <conditionalFormatting sqref="L13">
    <cfRule type="cellIs" dxfId="14" priority="34" operator="greaterThanOrEqual">
      <formula>L9</formula>
    </cfRule>
  </conditionalFormatting>
  <conditionalFormatting sqref="M13">
    <cfRule type="cellIs" dxfId="13" priority="35" operator="greaterThanOrEqual">
      <formula>M9</formula>
    </cfRule>
  </conditionalFormatting>
  <conditionalFormatting sqref="N13">
    <cfRule type="cellIs" dxfId="12" priority="36" operator="greaterThanOrEqual">
      <formula>N9</formula>
    </cfRule>
  </conditionalFormatting>
  <conditionalFormatting sqref="C14">
    <cfRule type="cellIs" dxfId="11" priority="37" operator="greaterThanOrEqual">
      <formula>C10</formula>
    </cfRule>
  </conditionalFormatting>
  <conditionalFormatting sqref="D14">
    <cfRule type="cellIs" dxfId="10" priority="38" operator="greaterThanOrEqual">
      <formula>D10</formula>
    </cfRule>
  </conditionalFormatting>
  <conditionalFormatting sqref="E14">
    <cfRule type="cellIs" dxfId="9" priority="39" operator="greaterThanOrEqual">
      <formula>E10</formula>
    </cfRule>
  </conditionalFormatting>
  <conditionalFormatting sqref="F14">
    <cfRule type="cellIs" dxfId="8" priority="40" operator="greaterThanOrEqual">
      <formula>F10</formula>
    </cfRule>
  </conditionalFormatting>
  <conditionalFormatting sqref="G14">
    <cfRule type="cellIs" dxfId="7" priority="41" operator="greaterThanOrEqual">
      <formula>G10</formula>
    </cfRule>
  </conditionalFormatting>
  <conditionalFormatting sqref="H14">
    <cfRule type="cellIs" dxfId="6" priority="42" operator="greaterThanOrEqual">
      <formula>H10</formula>
    </cfRule>
  </conditionalFormatting>
  <conditionalFormatting sqref="I14">
    <cfRule type="cellIs" dxfId="5" priority="43" operator="greaterThanOrEqual">
      <formula>I10</formula>
    </cfRule>
  </conditionalFormatting>
  <conditionalFormatting sqref="J14">
    <cfRule type="cellIs" dxfId="4" priority="44" operator="greaterThanOrEqual">
      <formula>J10</formula>
    </cfRule>
  </conditionalFormatting>
  <conditionalFormatting sqref="K14">
    <cfRule type="cellIs" dxfId="3" priority="45" operator="greaterThanOrEqual">
      <formula>K10</formula>
    </cfRule>
  </conditionalFormatting>
  <conditionalFormatting sqref="L14">
    <cfRule type="cellIs" dxfId="2" priority="46" operator="greaterThanOrEqual">
      <formula>L10</formula>
    </cfRule>
  </conditionalFormatting>
  <conditionalFormatting sqref="M14">
    <cfRule type="cellIs" dxfId="1" priority="47" operator="greaterThanOrEqual">
      <formula>M10</formula>
    </cfRule>
  </conditionalFormatting>
  <conditionalFormatting sqref="N14">
    <cfRule type="cellIs" dxfId="0" priority="48" operator="greaterThanOrEqual">
      <formula>N10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2022-11-23T07:53:04Z</dcterms:created>
  <dcterms:modified xsi:type="dcterms:W3CDTF">2025-12-11T07:10:34Z</dcterms:modified>
</cp:coreProperties>
</file>